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ziela\Downloads\"/>
    </mc:Choice>
  </mc:AlternateContent>
  <xr:revisionPtr revIDLastSave="0" documentId="13_ncr:1_{B923A903-F20E-46AB-8EF7-18360D95F41E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FUNÇÃO PROCV" sheetId="5" r:id="rId1"/>
    <sheet name="FUNÇÃO PROCV II" sheetId="32" r:id="rId2"/>
    <sheet name="FUNÇÃO PROCV III" sheetId="37" r:id="rId3"/>
    <sheet name="CONTROLE DE COMBINAÇÃO" sheetId="33" r:id="rId4"/>
    <sheet name="CAIXA DE SELEÇÃO" sheetId="34" r:id="rId5"/>
    <sheet name="BOTÃO DE ROTAÇÃO" sheetId="35" r:id="rId6"/>
    <sheet name="CAIXA DE LISTAGEM" sheetId="36" r:id="rId7"/>
    <sheet name="BOTÃO DE OPÇÃO" sheetId="38" r:id="rId8"/>
    <sheet name="BARRA DE ROLAGEM" sheetId="39" r:id="rId9"/>
    <sheet name="LISTA DE NOMES" sheetId="41" r:id="rId10"/>
    <sheet name="VALIDAÇÃO DE DADOS" sheetId="40" r:id="rId11"/>
    <sheet name="FUNÇÃO PROCH" sheetId="42" r:id="rId12"/>
    <sheet name="INDICE" sheetId="45" r:id="rId13"/>
    <sheet name="CORRESP" sheetId="46" r:id="rId14"/>
    <sheet name="INDICE +CORRESP" sheetId="44" r:id="rId15"/>
    <sheet name="FUNÇÃO TRANSPOR" sheetId="4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4" l="1"/>
  <c r="F14" i="44"/>
  <c r="F13" i="44"/>
  <c r="F12" i="44"/>
  <c r="F11" i="44"/>
  <c r="F10" i="44"/>
  <c r="F9" i="44"/>
  <c r="F8" i="44"/>
  <c r="F7" i="44"/>
  <c r="I6" i="33" l="1"/>
  <c r="I7" i="33" s="1"/>
  <c r="I8" i="33" s="1"/>
  <c r="I9" i="33" s="1"/>
  <c r="I10" i="33" s="1"/>
  <c r="I11" i="33" s="1"/>
  <c r="I12" i="33" s="1"/>
  <c r="I13" i="33" s="1"/>
  <c r="I14" i="33" s="1"/>
  <c r="I15" i="33" s="1"/>
  <c r="I16" i="33" s="1"/>
  <c r="I10" i="46" l="1"/>
  <c r="I6" i="46"/>
  <c r="F15" i="46" l="1"/>
  <c r="F14" i="46"/>
  <c r="F13" i="46"/>
  <c r="F12" i="46"/>
  <c r="F11" i="46"/>
  <c r="F10" i="46"/>
  <c r="F9" i="46"/>
  <c r="F8" i="46"/>
  <c r="F7" i="46"/>
  <c r="F15" i="45"/>
  <c r="F14" i="45"/>
  <c r="F13" i="45"/>
  <c r="F12" i="45"/>
  <c r="F11" i="45"/>
  <c r="F10" i="45"/>
  <c r="F9" i="45"/>
  <c r="F8" i="45"/>
  <c r="F7" i="45"/>
  <c r="C6" i="5" l="1"/>
  <c r="C5" i="5"/>
  <c r="C17" i="5" l="1"/>
  <c r="C16" i="5"/>
  <c r="C15" i="5"/>
  <c r="C14" i="5"/>
  <c r="C13" i="5"/>
  <c r="C12" i="5"/>
  <c r="C11" i="5"/>
  <c r="C10" i="5"/>
  <c r="C9" i="5"/>
  <c r="C8" i="5"/>
  <c r="C7" i="5"/>
</calcChain>
</file>

<file path=xl/sharedStrings.xml><?xml version="1.0" encoding="utf-8"?>
<sst xmlns="http://schemas.openxmlformats.org/spreadsheetml/2006/main" count="664" uniqueCount="112">
  <si>
    <t>Jose Maria</t>
  </si>
  <si>
    <t>Maria Jose</t>
  </si>
  <si>
    <t>João Paulo</t>
  </si>
  <si>
    <t>Pedro Mendes</t>
  </si>
  <si>
    <t>Antonio da Silva</t>
  </si>
  <si>
    <t>Jose Nascimento</t>
  </si>
  <si>
    <t>Joana Trindade</t>
  </si>
  <si>
    <t>Jessica Santos</t>
  </si>
  <si>
    <t>Ana Silva</t>
  </si>
  <si>
    <t>Rose Gonçalves</t>
  </si>
  <si>
    <t>Regina Silva</t>
  </si>
  <si>
    <t>Roberta Barbosa</t>
  </si>
  <si>
    <t>Geraldo Brandão</t>
  </si>
  <si>
    <t>VENDAS</t>
  </si>
  <si>
    <t>META</t>
  </si>
  <si>
    <t>% VENDAS</t>
  </si>
  <si>
    <t>VENDEDOR</t>
  </si>
  <si>
    <t>Ailton Pereira</t>
  </si>
  <si>
    <t>Graziela Ramos</t>
  </si>
  <si>
    <t>PROFISSIONAL</t>
  </si>
  <si>
    <t>CODIGO</t>
  </si>
  <si>
    <t>JOSE MARIA</t>
  </si>
  <si>
    <t>ANDREIA FERNANDA</t>
  </si>
  <si>
    <t>RODOLFO GONÇALVEZ</t>
  </si>
  <si>
    <t>STATUS</t>
  </si>
  <si>
    <t>LUIZ PEREIRA</t>
  </si>
  <si>
    <t>CINTIA LIMA</t>
  </si>
  <si>
    <t>NATALIA MOREIRA</t>
  </si>
  <si>
    <t>JULIA MAIA</t>
  </si>
  <si>
    <t>MIRELA MIRANDA</t>
  </si>
  <si>
    <t>GUSTAVO SILVA</t>
  </si>
  <si>
    <t>GERALDO MORETTE</t>
  </si>
  <si>
    <t>ANTONIO GARCIA</t>
  </si>
  <si>
    <t>TATIANA MORAES</t>
  </si>
  <si>
    <t>LILIANE SANTOS</t>
  </si>
  <si>
    <t>SUPERVISOR</t>
  </si>
  <si>
    <t>OPERADOR</t>
  </si>
  <si>
    <t>COORDENADOR</t>
  </si>
  <si>
    <t>LIG ATENDIDAS</t>
  </si>
  <si>
    <t xml:space="preserve">R$ VALOR </t>
  </si>
  <si>
    <t>DATA</t>
  </si>
  <si>
    <t>TMO</t>
  </si>
  <si>
    <t>VALOR</t>
  </si>
  <si>
    <t>MIGUEL</t>
  </si>
  <si>
    <t>VALOR PROCURADO</t>
  </si>
  <si>
    <t>MATRIZ TABELA</t>
  </si>
  <si>
    <t>NUM_INDICE_COLUNA</t>
  </si>
  <si>
    <t>PROCURAR_INTERVALO</t>
  </si>
  <si>
    <t>PRODUTO</t>
  </si>
  <si>
    <t>FOGÃO</t>
  </si>
  <si>
    <t>GELADEIRA</t>
  </si>
  <si>
    <t>ARMARIO</t>
  </si>
  <si>
    <t>CAMA</t>
  </si>
  <si>
    <t>SOFA</t>
  </si>
  <si>
    <t>MICROONDAS</t>
  </si>
  <si>
    <t>MESA</t>
  </si>
  <si>
    <t>CADEIRA</t>
  </si>
  <si>
    <t>PIA</t>
  </si>
  <si>
    <t>CATEGORIA</t>
  </si>
  <si>
    <t>COZINHA</t>
  </si>
  <si>
    <t>QUARTO</t>
  </si>
  <si>
    <t>GUARDA-ROUPA</t>
  </si>
  <si>
    <t>SALA</t>
  </si>
  <si>
    <t>CAIXA DE COMBINAÇÃO</t>
  </si>
  <si>
    <t>PARCELAS</t>
  </si>
  <si>
    <t>PROMOÇÃO</t>
  </si>
  <si>
    <t>COMISSÃO</t>
  </si>
  <si>
    <t>META MÊS</t>
  </si>
  <si>
    <t>CAIXA DE LISTAGEM</t>
  </si>
  <si>
    <t>TOTAL POR VENDEDOR</t>
  </si>
  <si>
    <t>CAIXA DE SELEÇÃO</t>
  </si>
  <si>
    <t>CONCLUIDA</t>
  </si>
  <si>
    <t>PENDENTE</t>
  </si>
  <si>
    <t>BOTÃO DE OPÇÃO</t>
  </si>
  <si>
    <t>QTDE PRODUTOS</t>
  </si>
  <si>
    <t>PRODUTOS VENDIDOS</t>
  </si>
  <si>
    <t>% VEDIDOS / TOTAL</t>
  </si>
  <si>
    <t>HORA</t>
  </si>
  <si>
    <t>TOTAL ESTOQUE</t>
  </si>
  <si>
    <r>
      <t>PROCH(</t>
    </r>
    <r>
      <rPr>
        <b/>
        <i/>
        <sz val="8"/>
        <color rgb="FF0070C0"/>
        <rFont val="Calibri"/>
        <family val="2"/>
        <scheme val="minor"/>
      </rPr>
      <t>1ª PASSO.::VALOR PROCURADO</t>
    </r>
    <r>
      <rPr>
        <i/>
        <sz val="8"/>
        <color theme="1"/>
        <rFont val="Calibri"/>
        <family val="2"/>
        <scheme val="minor"/>
      </rPr>
      <t>;</t>
    </r>
    <r>
      <rPr>
        <b/>
        <i/>
        <sz val="8"/>
        <color rgb="FFFF0000"/>
        <rFont val="Calibri"/>
        <family val="2"/>
        <scheme val="minor"/>
      </rPr>
      <t>2ª PASSO.::[MATRIZ TABELA]</t>
    </r>
    <r>
      <rPr>
        <i/>
        <sz val="8"/>
        <color theme="1"/>
        <rFont val="Calibri"/>
        <family val="2"/>
        <scheme val="minor"/>
      </rPr>
      <t>;</t>
    </r>
    <r>
      <rPr>
        <b/>
        <i/>
        <sz val="8"/>
        <color rgb="FF7030A0"/>
        <rFont val="Calibri"/>
        <family val="2"/>
        <scheme val="minor"/>
      </rPr>
      <t>3º PASSO.::[NUM_INDICE_LINHA];</t>
    </r>
    <r>
      <rPr>
        <b/>
        <i/>
        <sz val="8"/>
        <color theme="5"/>
        <rFont val="Calibri"/>
        <family val="2"/>
        <scheme val="minor"/>
      </rPr>
      <t>4º PASSO.:: [PROCURAR_INTERVALO]</t>
    </r>
    <r>
      <rPr>
        <i/>
        <sz val="8"/>
        <color theme="1"/>
        <rFont val="Calibri"/>
        <family val="2"/>
        <scheme val="minor"/>
      </rPr>
      <t>)</t>
    </r>
  </si>
  <si>
    <t>ANO</t>
  </si>
  <si>
    <t>ATENDENTE</t>
  </si>
  <si>
    <t>LIGAÇÕES</t>
  </si>
  <si>
    <t>JOAO</t>
  </si>
  <si>
    <t>DIOGO</t>
  </si>
  <si>
    <t>MARIA</t>
  </si>
  <si>
    <t>ALEXANDRE</t>
  </si>
  <si>
    <t>JENNIFFER</t>
  </si>
  <si>
    <t>ANA</t>
  </si>
  <si>
    <t>JULIA</t>
  </si>
  <si>
    <t>ALICE</t>
  </si>
  <si>
    <t>MARIO</t>
  </si>
  <si>
    <t>CRISTIANE</t>
  </si>
  <si>
    <t>MARCOS</t>
  </si>
  <si>
    <r>
      <t>PROCV(</t>
    </r>
    <r>
      <rPr>
        <b/>
        <i/>
        <sz val="8"/>
        <color rgb="FF0070C0"/>
        <rFont val="Calibri"/>
        <family val="2"/>
        <scheme val="minor"/>
      </rPr>
      <t>1ª PASSO.::VALOR PROCURADO</t>
    </r>
    <r>
      <rPr>
        <i/>
        <sz val="8"/>
        <color theme="1"/>
        <rFont val="Calibri"/>
        <family val="2"/>
        <scheme val="minor"/>
      </rPr>
      <t>;</t>
    </r>
    <r>
      <rPr>
        <b/>
        <i/>
        <sz val="8"/>
        <color rgb="FFFF0000"/>
        <rFont val="Calibri"/>
        <family val="2"/>
        <scheme val="minor"/>
      </rPr>
      <t>2ª PASSO.::[MATRIZ TABELA]</t>
    </r>
    <r>
      <rPr>
        <i/>
        <sz val="8"/>
        <color theme="1"/>
        <rFont val="Calibri"/>
        <family val="2"/>
        <scheme val="minor"/>
      </rPr>
      <t>;</t>
    </r>
    <r>
      <rPr>
        <b/>
        <i/>
        <sz val="8"/>
        <color rgb="FF7030A0"/>
        <rFont val="Calibri"/>
        <family val="2"/>
        <scheme val="minor"/>
      </rPr>
      <t>3º PASSO.::[NUM_INDICE_COLUNA];</t>
    </r>
    <r>
      <rPr>
        <b/>
        <i/>
        <sz val="8"/>
        <color theme="5"/>
        <rFont val="Calibri"/>
        <family val="2"/>
        <scheme val="minor"/>
      </rPr>
      <t>4º PASSO.:: [PROCURAR_INTERVALO]</t>
    </r>
    <r>
      <rPr>
        <i/>
        <sz val="8"/>
        <color theme="1"/>
        <rFont val="Calibri"/>
        <family val="2"/>
        <scheme val="minor"/>
      </rPr>
      <t>)</t>
    </r>
  </si>
  <si>
    <t>produtos</t>
  </si>
  <si>
    <t>procedencia</t>
  </si>
  <si>
    <t>vendedor</t>
  </si>
  <si>
    <t>valor</t>
  </si>
  <si>
    <t>qtd</t>
  </si>
  <si>
    <t>total</t>
  </si>
  <si>
    <t>importado</t>
  </si>
  <si>
    <t>nacional</t>
  </si>
  <si>
    <t>ÍNDICE(MATRIZ;NUM_LINHA;NUM_COLUNA)</t>
  </si>
  <si>
    <t>LINHA</t>
  </si>
  <si>
    <t>COLUNA</t>
  </si>
  <si>
    <t>CORRESP(VALOR_PROCURADO;MATRIZ_PROCURADA;TIPO CORRESPONDÊNCIA)</t>
  </si>
  <si>
    <t>1º ETAPA</t>
  </si>
  <si>
    <t>2º ETAPA</t>
  </si>
  <si>
    <t>3º ETAPA</t>
  </si>
  <si>
    <t>4º ETAPA</t>
  </si>
  <si>
    <r>
      <t>PROCV(</t>
    </r>
    <r>
      <rPr>
        <b/>
        <i/>
        <sz val="8"/>
        <color rgb="FF0070C0"/>
        <rFont val="Calibri"/>
        <family val="2"/>
        <scheme val="minor"/>
      </rPr>
      <t>1ª ETAPA.::VALOR PROCURADO</t>
    </r>
    <r>
      <rPr>
        <i/>
        <sz val="8"/>
        <color theme="1"/>
        <rFont val="Calibri"/>
        <family val="2"/>
        <scheme val="minor"/>
      </rPr>
      <t>;</t>
    </r>
    <r>
      <rPr>
        <b/>
        <i/>
        <sz val="8"/>
        <color rgb="FFFF0000"/>
        <rFont val="Calibri"/>
        <family val="2"/>
        <scheme val="minor"/>
      </rPr>
      <t>2ª ETAPA.::[MATRIZ TABELA]</t>
    </r>
    <r>
      <rPr>
        <i/>
        <sz val="8"/>
        <color theme="1"/>
        <rFont val="Calibri"/>
        <family val="2"/>
        <scheme val="minor"/>
      </rPr>
      <t>;</t>
    </r>
    <r>
      <rPr>
        <b/>
        <i/>
        <sz val="8"/>
        <color rgb="FF7030A0"/>
        <rFont val="Calibri"/>
        <family val="2"/>
        <scheme val="minor"/>
      </rPr>
      <t>3º ETAPA.::[NUM_INDICE_COLUNA];</t>
    </r>
    <r>
      <rPr>
        <b/>
        <i/>
        <sz val="8"/>
        <color theme="5"/>
        <rFont val="Calibri"/>
        <family val="2"/>
        <scheme val="minor"/>
      </rPr>
      <t>4º ETAPA.:: [PROCURAR_INTERVALO]</t>
    </r>
    <r>
      <rPr>
        <i/>
        <sz val="8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</si>
</sst>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0.0%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i/>
      <sz val="8"/>
      <color theme="5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4" fontId="0" fillId="0" borderId="1" xfId="2" applyFont="1" applyBorder="1"/>
    <xf numFmtId="44" fontId="0" fillId="0" borderId="1" xfId="2" applyFont="1" applyBorder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44" fontId="0" fillId="0" borderId="1" xfId="0" applyNumberFormat="1" applyBorder="1"/>
    <xf numFmtId="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9" fontId="13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0" fillId="0" borderId="3" xfId="0" applyBorder="1"/>
    <xf numFmtId="44" fontId="0" fillId="0" borderId="3" xfId="2" applyFont="1" applyBorder="1"/>
    <xf numFmtId="165" fontId="0" fillId="0" borderId="3" xfId="2" applyNumberFormat="1" applyFont="1" applyBorder="1"/>
    <xf numFmtId="44" fontId="0" fillId="0" borderId="3" xfId="0" applyNumberFormat="1" applyBorder="1"/>
    <xf numFmtId="0" fontId="16" fillId="0" borderId="0" xfId="0" applyFont="1"/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Porcentagem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19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5248" y="6803"/>
          <a:ext cx="1274308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4 - PROCV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12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95248" y="6803"/>
          <a:ext cx="11287124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LISTA DE NOMES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12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95248" y="6803"/>
          <a:ext cx="10402660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VALIDAÇÃO DE DADOS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88444" y="6803"/>
          <a:ext cx="1175657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Modulo 4 - PROCH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594631</xdr:colOff>
      <xdr:row>1</xdr:row>
      <xdr:rowOff>183697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0" y="0"/>
          <a:ext cx="14086113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ÍNDICE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594631</xdr:colOff>
      <xdr:row>1</xdr:row>
      <xdr:rowOff>183697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0" y="0"/>
          <a:ext cx="1435825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ÍNDICE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594631</xdr:colOff>
      <xdr:row>1</xdr:row>
      <xdr:rowOff>183697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0" y="0"/>
          <a:ext cx="16304077" cy="374197"/>
          <a:chOff x="95248" y="6803"/>
          <a:chExt cx="12709071" cy="408214"/>
        </a:xfrm>
      </xdr:grpSpPr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INDICE CORRESP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594631</xdr:colOff>
      <xdr:row>1</xdr:row>
      <xdr:rowOff>183697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pSpPr/>
      </xdr:nvGrpSpPr>
      <xdr:grpSpPr>
        <a:xfrm>
          <a:off x="0" y="0"/>
          <a:ext cx="16304077" cy="374197"/>
          <a:chOff x="95248" y="6803"/>
          <a:chExt cx="12709071" cy="408214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INDICE CORRESP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9" name="Imagem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95248" y="6803"/>
          <a:ext cx="1415823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Transpor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88444" y="6803"/>
          <a:ext cx="114844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Modulo 4 - PROCV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I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88444</xdr:colOff>
      <xdr:row>0</xdr:row>
      <xdr:rowOff>6803</xdr:rowOff>
    </xdr:from>
    <xdr:to>
      <xdr:col>15</xdr:col>
      <xdr:colOff>551086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88444" y="6803"/>
          <a:ext cx="114844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Modulo 4 - PROCV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III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15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95248" y="6803"/>
          <a:ext cx="11892642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BOTÕES CONTROLE DE FORMULÁRIO - CAIXA DE COMBINAÇÃO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15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95248" y="6803"/>
          <a:ext cx="12688660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BOTÕES CONTROLE DE FORMULÁRIO - CAIXA DE SELEÇÃO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16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95248" y="6803"/>
          <a:ext cx="1234848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BOTÕES CONTROLE DE FORMULÁRIO - BOTÃO DE ROTAÇÃO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13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95248" y="6803"/>
          <a:ext cx="1104219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BOTÕES CONTROLE DE FORMULÁRIO - CAIXA DE LISTAGEM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13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95248" y="6803"/>
          <a:ext cx="1104219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BOTÕES CONTROLE DE FORMULÁRIO - BOTÃO DE OPÇÃO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12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95248" y="6803"/>
          <a:ext cx="1080407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BOTÕES CONTROLE DE FORMULÁRIO - BARRA DE ROLAGEM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19"/>
  <sheetViews>
    <sheetView showGridLines="0" tabSelected="1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10.28515625" bestFit="1" customWidth="1"/>
    <col min="7" max="7" width="19.5703125" customWidth="1"/>
    <col min="13" max="13" width="16" hidden="1" customWidth="1"/>
  </cols>
  <sheetData>
    <row r="3" spans="1:13" x14ac:dyDescent="0.25">
      <c r="A3" s="11" t="s">
        <v>111</v>
      </c>
    </row>
    <row r="4" spans="1:13" x14ac:dyDescent="0.25">
      <c r="A4" s="3" t="s">
        <v>16</v>
      </c>
      <c r="B4" s="3" t="s">
        <v>13</v>
      </c>
      <c r="C4" s="3" t="s">
        <v>15</v>
      </c>
      <c r="D4" s="5"/>
      <c r="E4" s="3" t="s">
        <v>14</v>
      </c>
      <c r="G4" s="3" t="s">
        <v>16</v>
      </c>
      <c r="M4" s="3" t="s">
        <v>16</v>
      </c>
    </row>
    <row r="5" spans="1:13" x14ac:dyDescent="0.25">
      <c r="A5" s="2" t="s">
        <v>0</v>
      </c>
      <c r="B5" s="4">
        <v>10</v>
      </c>
      <c r="C5" s="6">
        <f>B5/$E$5</f>
        <v>0.33333333333333331</v>
      </c>
      <c r="D5" s="5"/>
      <c r="E5" s="4">
        <v>30</v>
      </c>
      <c r="G5" s="4" t="s">
        <v>4</v>
      </c>
      <c r="M5" s="2" t="s">
        <v>17</v>
      </c>
    </row>
    <row r="6" spans="1:13" x14ac:dyDescent="0.25">
      <c r="A6" s="2" t="s">
        <v>1</v>
      </c>
      <c r="B6" s="4">
        <v>20</v>
      </c>
      <c r="C6" s="6">
        <f>B6/$E$5</f>
        <v>0.66666666666666663</v>
      </c>
      <c r="D6" s="5"/>
      <c r="G6" s="7"/>
      <c r="M6" s="2" t="s">
        <v>18</v>
      </c>
    </row>
    <row r="7" spans="1:13" x14ac:dyDescent="0.25">
      <c r="A7" s="2" t="s">
        <v>2</v>
      </c>
      <c r="B7" s="4">
        <v>30</v>
      </c>
      <c r="C7" s="6">
        <f t="shared" ref="C7:C17" si="0">B7/$E$5</f>
        <v>1</v>
      </c>
      <c r="G7" s="1"/>
      <c r="M7" s="2" t="s">
        <v>0</v>
      </c>
    </row>
    <row r="8" spans="1:13" x14ac:dyDescent="0.25">
      <c r="A8" s="2" t="s">
        <v>3</v>
      </c>
      <c r="B8" s="4">
        <v>40</v>
      </c>
      <c r="C8" s="6">
        <f t="shared" si="0"/>
        <v>1.3333333333333333</v>
      </c>
      <c r="E8" s="12" t="s">
        <v>107</v>
      </c>
      <c r="F8" s="12" t="s">
        <v>44</v>
      </c>
      <c r="M8" s="2" t="s">
        <v>1</v>
      </c>
    </row>
    <row r="9" spans="1:13" x14ac:dyDescent="0.25">
      <c r="A9" s="2" t="s">
        <v>4</v>
      </c>
      <c r="B9" s="4">
        <v>7</v>
      </c>
      <c r="C9" s="6">
        <f t="shared" si="0"/>
        <v>0.23333333333333334</v>
      </c>
      <c r="E9" s="13" t="s">
        <v>108</v>
      </c>
      <c r="F9" s="13" t="s">
        <v>45</v>
      </c>
      <c r="M9" s="2" t="s">
        <v>2</v>
      </c>
    </row>
    <row r="10" spans="1:13" x14ac:dyDescent="0.25">
      <c r="A10" s="2" t="s">
        <v>5</v>
      </c>
      <c r="B10" s="4">
        <v>8</v>
      </c>
      <c r="C10" s="6">
        <f t="shared" si="0"/>
        <v>0.26666666666666666</v>
      </c>
      <c r="E10" s="14" t="s">
        <v>109</v>
      </c>
      <c r="F10" s="14" t="s">
        <v>46</v>
      </c>
      <c r="M10" s="2" t="s">
        <v>3</v>
      </c>
    </row>
    <row r="11" spans="1:13" x14ac:dyDescent="0.25">
      <c r="A11" s="2" t="s">
        <v>6</v>
      </c>
      <c r="B11" s="4">
        <v>9</v>
      </c>
      <c r="C11" s="6">
        <f t="shared" si="0"/>
        <v>0.3</v>
      </c>
      <c r="E11" s="15" t="s">
        <v>110</v>
      </c>
      <c r="F11" s="15" t="s">
        <v>47</v>
      </c>
      <c r="G11" s="15"/>
      <c r="M11" s="2" t="s">
        <v>4</v>
      </c>
    </row>
    <row r="12" spans="1:13" x14ac:dyDescent="0.25">
      <c r="A12" s="2" t="s">
        <v>7</v>
      </c>
      <c r="B12" s="4">
        <v>15</v>
      </c>
      <c r="C12" s="6">
        <f t="shared" si="0"/>
        <v>0.5</v>
      </c>
      <c r="M12" s="2" t="s">
        <v>5</v>
      </c>
    </row>
    <row r="13" spans="1:13" x14ac:dyDescent="0.25">
      <c r="A13" s="2" t="s">
        <v>8</v>
      </c>
      <c r="B13" s="4">
        <v>13</v>
      </c>
      <c r="C13" s="6">
        <f t="shared" si="0"/>
        <v>0.43333333333333335</v>
      </c>
      <c r="M13" s="2" t="s">
        <v>6</v>
      </c>
    </row>
    <row r="14" spans="1:13" x14ac:dyDescent="0.25">
      <c r="A14" s="2" t="s">
        <v>9</v>
      </c>
      <c r="B14" s="4">
        <v>18</v>
      </c>
      <c r="C14" s="6">
        <f t="shared" si="0"/>
        <v>0.6</v>
      </c>
      <c r="M14" s="2" t="s">
        <v>7</v>
      </c>
    </row>
    <row r="15" spans="1:13" x14ac:dyDescent="0.25">
      <c r="A15" s="2" t="s">
        <v>10</v>
      </c>
      <c r="B15" s="4">
        <v>51</v>
      </c>
      <c r="C15" s="6">
        <f t="shared" si="0"/>
        <v>1.7</v>
      </c>
      <c r="M15" s="2" t="s">
        <v>8</v>
      </c>
    </row>
    <row r="16" spans="1:13" x14ac:dyDescent="0.25">
      <c r="A16" s="2" t="s">
        <v>11</v>
      </c>
      <c r="B16" s="4">
        <v>29</v>
      </c>
      <c r="C16" s="6">
        <f t="shared" si="0"/>
        <v>0.96666666666666667</v>
      </c>
      <c r="M16" s="2" t="s">
        <v>9</v>
      </c>
    </row>
    <row r="17" spans="1:13" x14ac:dyDescent="0.25">
      <c r="A17" s="2" t="s">
        <v>12</v>
      </c>
      <c r="B17" s="4">
        <v>37</v>
      </c>
      <c r="C17" s="6">
        <f t="shared" si="0"/>
        <v>1.2333333333333334</v>
      </c>
      <c r="M17" s="2" t="s">
        <v>10</v>
      </c>
    </row>
    <row r="18" spans="1:13" x14ac:dyDescent="0.25">
      <c r="M18" s="2" t="s">
        <v>11</v>
      </c>
    </row>
    <row r="19" spans="1:13" x14ac:dyDescent="0.25">
      <c r="M19" s="2" t="s">
        <v>12</v>
      </c>
    </row>
  </sheetData>
  <dataValidations count="1">
    <dataValidation type="list" allowBlank="1" showInputMessage="1" showErrorMessage="1" sqref="G5" xr:uid="{1A8218E9-35B5-4DF7-9B87-0502349E48DB}">
      <formula1>$M$5:$M$20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0B4A-C6CE-4C80-BA7A-54E62BAA8894}">
  <dimension ref="A3:F14"/>
  <sheetViews>
    <sheetView showGridLines="0" zoomScale="140" zoomScaleNormal="140" workbookViewId="0">
      <pane ySplit="2" topLeftCell="A3" activePane="bottomLeft" state="frozen"/>
      <selection pane="bottomLeft" activeCell="E8" sqref="E8"/>
    </sheetView>
  </sheetViews>
  <sheetFormatPr defaultRowHeight="15" x14ac:dyDescent="0.25"/>
  <cols>
    <col min="1" max="1" width="15.7109375" bestFit="1" customWidth="1"/>
    <col min="2" max="2" width="11.140625" bestFit="1" customWidth="1"/>
    <col min="3" max="3" width="16.140625" bestFit="1" customWidth="1"/>
    <col min="4" max="4" width="3.7109375" customWidth="1"/>
    <col min="5" max="5" width="28" customWidth="1"/>
    <col min="6" max="6" width="21.42578125" bestFit="1" customWidth="1"/>
    <col min="7" max="7" width="8.5703125" customWidth="1"/>
    <col min="8" max="8" width="21" customWidth="1"/>
  </cols>
  <sheetData>
    <row r="3" spans="1:6" x14ac:dyDescent="0.25">
      <c r="A3" s="11"/>
      <c r="B3" s="11"/>
    </row>
    <row r="4" spans="1:6" x14ac:dyDescent="0.25">
      <c r="A4" s="3" t="s">
        <v>48</v>
      </c>
      <c r="B4" s="3" t="s">
        <v>58</v>
      </c>
      <c r="C4" s="3" t="s">
        <v>74</v>
      </c>
      <c r="E4" s="3" t="s">
        <v>52</v>
      </c>
      <c r="F4" s="3" t="s">
        <v>78</v>
      </c>
    </row>
    <row r="5" spans="1:6" x14ac:dyDescent="0.25">
      <c r="A5" s="4" t="s">
        <v>49</v>
      </c>
      <c r="B5" s="4" t="s">
        <v>59</v>
      </c>
      <c r="C5" s="23">
        <v>10</v>
      </c>
      <c r="E5" s="20"/>
      <c r="F5" s="23"/>
    </row>
    <row r="6" spans="1:6" x14ac:dyDescent="0.25">
      <c r="A6" s="4" t="s">
        <v>50</v>
      </c>
      <c r="B6" s="4" t="s">
        <v>59</v>
      </c>
      <c r="C6" s="23">
        <v>5</v>
      </c>
    </row>
    <row r="7" spans="1:6" x14ac:dyDescent="0.25">
      <c r="A7" s="4" t="s">
        <v>51</v>
      </c>
      <c r="B7" s="4" t="s">
        <v>59</v>
      </c>
      <c r="C7" s="23">
        <v>8</v>
      </c>
      <c r="E7" s="3" t="s">
        <v>76</v>
      </c>
    </row>
    <row r="8" spans="1:6" x14ac:dyDescent="0.25">
      <c r="A8" s="4" t="s">
        <v>52</v>
      </c>
      <c r="B8" s="4" t="s">
        <v>60</v>
      </c>
      <c r="C8" s="23">
        <v>10</v>
      </c>
      <c r="E8" s="24"/>
    </row>
    <row r="9" spans="1:6" x14ac:dyDescent="0.25">
      <c r="A9" s="4" t="s">
        <v>53</v>
      </c>
      <c r="B9" s="4" t="s">
        <v>62</v>
      </c>
      <c r="C9" s="23">
        <v>3</v>
      </c>
    </row>
    <row r="10" spans="1:6" x14ac:dyDescent="0.25">
      <c r="A10" s="4" t="s">
        <v>54</v>
      </c>
      <c r="B10" s="4" t="s">
        <v>59</v>
      </c>
      <c r="C10" s="23">
        <v>5</v>
      </c>
    </row>
    <row r="11" spans="1:6" x14ac:dyDescent="0.25">
      <c r="A11" s="4" t="s">
        <v>55</v>
      </c>
      <c r="B11" s="4" t="s">
        <v>59</v>
      </c>
      <c r="C11" s="23">
        <v>15</v>
      </c>
    </row>
    <row r="12" spans="1:6" x14ac:dyDescent="0.25">
      <c r="A12" s="4" t="s">
        <v>56</v>
      </c>
      <c r="B12" s="4" t="s">
        <v>59</v>
      </c>
      <c r="C12" s="23">
        <v>4</v>
      </c>
    </row>
    <row r="13" spans="1:6" x14ac:dyDescent="0.25">
      <c r="A13" s="4" t="s">
        <v>57</v>
      </c>
      <c r="B13" s="4" t="s">
        <v>59</v>
      </c>
      <c r="C13" s="23">
        <v>5</v>
      </c>
    </row>
    <row r="14" spans="1:6" x14ac:dyDescent="0.25">
      <c r="A14" s="4" t="s">
        <v>61</v>
      </c>
      <c r="B14" s="4" t="s">
        <v>60</v>
      </c>
      <c r="C14" s="23">
        <v>10</v>
      </c>
    </row>
  </sheetData>
  <dataValidations count="1">
    <dataValidation type="list" allowBlank="1" showInputMessage="1" showErrorMessage="1" sqref="E4" xr:uid="{C760FF4E-3CD0-4313-AA83-2D2A9FE49A32}">
      <formula1>$A$5:$A$14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D4BE6-15CD-4AFA-881A-E1BAD0254DB2}">
  <sheetPr codeName="Planilha2"/>
  <dimension ref="A3:G15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5.7109375" bestFit="1" customWidth="1"/>
    <col min="2" max="2" width="12.140625" bestFit="1" customWidth="1"/>
    <col min="3" max="3" width="16.140625" bestFit="1" customWidth="1"/>
    <col min="4" max="4" width="16.140625" customWidth="1"/>
    <col min="5" max="5" width="15.140625" bestFit="1" customWidth="1"/>
    <col min="6" max="6" width="1" customWidth="1"/>
    <col min="7" max="7" width="15.140625" bestFit="1" customWidth="1"/>
    <col min="8" max="8" width="21" customWidth="1"/>
  </cols>
  <sheetData>
    <row r="3" spans="1:7" x14ac:dyDescent="0.25">
      <c r="A3" s="11"/>
      <c r="B3" s="11"/>
    </row>
    <row r="4" spans="1:7" x14ac:dyDescent="0.25">
      <c r="A4" s="33" t="s">
        <v>40</v>
      </c>
      <c r="B4" s="33" t="s">
        <v>42</v>
      </c>
      <c r="C4" s="33" t="s">
        <v>80</v>
      </c>
      <c r="D4" s="8" t="s">
        <v>77</v>
      </c>
      <c r="E4" s="8" t="s">
        <v>24</v>
      </c>
      <c r="G4" s="8" t="s">
        <v>24</v>
      </c>
    </row>
    <row r="5" spans="1:7" x14ac:dyDescent="0.25">
      <c r="A5" s="2"/>
      <c r="B5" s="2"/>
      <c r="C5" s="2"/>
      <c r="D5" s="2"/>
      <c r="E5" s="2"/>
      <c r="G5" s="4" t="s">
        <v>35</v>
      </c>
    </row>
    <row r="6" spans="1:7" x14ac:dyDescent="0.25">
      <c r="A6" s="2"/>
      <c r="B6" s="2"/>
      <c r="C6" s="2"/>
      <c r="D6" s="2"/>
      <c r="E6" s="2"/>
      <c r="G6" s="4" t="s">
        <v>37</v>
      </c>
    </row>
    <row r="7" spans="1:7" x14ac:dyDescent="0.25">
      <c r="A7" s="2"/>
      <c r="B7" s="2"/>
      <c r="C7" s="2"/>
      <c r="D7" s="2"/>
      <c r="E7" s="2"/>
      <c r="G7" s="4" t="s">
        <v>36</v>
      </c>
    </row>
    <row r="8" spans="1:7" x14ac:dyDescent="0.25">
      <c r="A8" s="2"/>
      <c r="B8" s="2"/>
      <c r="C8" s="2"/>
      <c r="D8" s="2"/>
      <c r="E8" s="2"/>
    </row>
    <row r="9" spans="1:7" x14ac:dyDescent="0.25">
      <c r="A9" s="2"/>
      <c r="B9" s="2"/>
      <c r="C9" s="2"/>
      <c r="D9" s="2"/>
      <c r="E9" s="2"/>
    </row>
    <row r="10" spans="1:7" x14ac:dyDescent="0.25">
      <c r="A10" s="2"/>
      <c r="B10" s="2"/>
      <c r="C10" s="2"/>
      <c r="D10" s="2"/>
      <c r="E10" s="2"/>
    </row>
    <row r="11" spans="1:7" x14ac:dyDescent="0.25">
      <c r="A11" s="2"/>
      <c r="B11" s="2"/>
      <c r="C11" s="2"/>
      <c r="D11" s="2"/>
      <c r="E11" s="2"/>
    </row>
    <row r="12" spans="1:7" x14ac:dyDescent="0.25">
      <c r="A12" s="2"/>
      <c r="B12" s="2"/>
      <c r="C12" s="2"/>
      <c r="D12" s="2"/>
      <c r="E12" s="2"/>
    </row>
    <row r="13" spans="1:7" x14ac:dyDescent="0.25">
      <c r="A13" s="2"/>
      <c r="B13" s="2"/>
      <c r="C13" s="2"/>
      <c r="D13" s="2"/>
      <c r="E13" s="2"/>
    </row>
    <row r="14" spans="1:7" x14ac:dyDescent="0.25">
      <c r="A14" s="2"/>
      <c r="B14" s="2"/>
      <c r="C14" s="2"/>
      <c r="D14" s="2"/>
      <c r="E14" s="2"/>
    </row>
    <row r="15" spans="1:7" x14ac:dyDescent="0.25">
      <c r="A15" s="2"/>
      <c r="B15" s="2"/>
      <c r="C15" s="2"/>
      <c r="D15" s="2"/>
      <c r="E15" s="2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209E-0B65-4D97-A7F9-6BBCD995B34A}">
  <dimension ref="A3:J17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5" max="5" width="1.42578125" customWidth="1"/>
    <col min="6" max="8" width="15.140625" bestFit="1" customWidth="1"/>
    <col min="9" max="9" width="16" hidden="1" customWidth="1"/>
    <col min="10" max="10" width="15.140625" bestFit="1" customWidth="1"/>
  </cols>
  <sheetData>
    <row r="3" spans="1:10" x14ac:dyDescent="0.25">
      <c r="A3" s="11" t="s">
        <v>79</v>
      </c>
    </row>
    <row r="4" spans="1:10" x14ac:dyDescent="0.25">
      <c r="A4" s="3" t="s">
        <v>20</v>
      </c>
      <c r="B4" s="3" t="s">
        <v>19</v>
      </c>
      <c r="C4" s="3" t="s">
        <v>24</v>
      </c>
      <c r="D4" s="8" t="s">
        <v>38</v>
      </c>
      <c r="F4" s="8" t="s">
        <v>24</v>
      </c>
      <c r="G4" s="3" t="s">
        <v>36</v>
      </c>
      <c r="H4" s="8" t="s">
        <v>35</v>
      </c>
      <c r="I4" s="3" t="s">
        <v>16</v>
      </c>
      <c r="J4" s="8" t="s">
        <v>37</v>
      </c>
    </row>
    <row r="5" spans="1:10" x14ac:dyDescent="0.25">
      <c r="A5" s="4"/>
      <c r="B5" s="4" t="s">
        <v>21</v>
      </c>
      <c r="C5" s="4" t="s">
        <v>35</v>
      </c>
      <c r="D5" s="4">
        <v>60</v>
      </c>
      <c r="F5" s="4" t="s">
        <v>20</v>
      </c>
      <c r="G5" s="4">
        <v>12</v>
      </c>
      <c r="H5" s="4">
        <v>13</v>
      </c>
      <c r="I5" s="2" t="s">
        <v>11</v>
      </c>
      <c r="J5" s="4">
        <v>14</v>
      </c>
    </row>
    <row r="6" spans="1:10" x14ac:dyDescent="0.25">
      <c r="A6" s="4"/>
      <c r="B6" s="4" t="s">
        <v>22</v>
      </c>
      <c r="C6" s="4" t="s">
        <v>35</v>
      </c>
      <c r="D6" s="4">
        <v>81</v>
      </c>
      <c r="I6" s="2" t="s">
        <v>12</v>
      </c>
    </row>
    <row r="7" spans="1:10" x14ac:dyDescent="0.25">
      <c r="A7" s="4"/>
      <c r="B7" s="4" t="s">
        <v>23</v>
      </c>
      <c r="C7" s="4" t="s">
        <v>37</v>
      </c>
      <c r="D7" s="4">
        <v>93</v>
      </c>
    </row>
    <row r="8" spans="1:10" x14ac:dyDescent="0.25">
      <c r="A8" s="4"/>
      <c r="B8" s="4" t="s">
        <v>25</v>
      </c>
      <c r="C8" s="4" t="s">
        <v>35</v>
      </c>
      <c r="D8" s="4">
        <v>95</v>
      </c>
    </row>
    <row r="9" spans="1:10" x14ac:dyDescent="0.25">
      <c r="A9" s="4"/>
      <c r="B9" s="4" t="s">
        <v>26</v>
      </c>
      <c r="C9" s="4" t="s">
        <v>36</v>
      </c>
      <c r="D9" s="4">
        <v>84</v>
      </c>
      <c r="I9" s="3" t="s">
        <v>36</v>
      </c>
    </row>
    <row r="10" spans="1:10" x14ac:dyDescent="0.25">
      <c r="A10" s="4"/>
      <c r="B10" s="4" t="s">
        <v>27</v>
      </c>
      <c r="C10" s="4" t="s">
        <v>37</v>
      </c>
      <c r="D10" s="4">
        <v>77</v>
      </c>
      <c r="I10" s="4">
        <v>14</v>
      </c>
    </row>
    <row r="11" spans="1:10" x14ac:dyDescent="0.25">
      <c r="A11" s="4"/>
      <c r="B11" s="4" t="s">
        <v>28</v>
      </c>
      <c r="C11" s="4" t="s">
        <v>36</v>
      </c>
      <c r="D11" s="4">
        <v>66</v>
      </c>
    </row>
    <row r="12" spans="1:10" x14ac:dyDescent="0.25">
      <c r="A12" s="4"/>
      <c r="B12" s="4" t="s">
        <v>29</v>
      </c>
      <c r="C12" s="4" t="s">
        <v>35</v>
      </c>
      <c r="D12" s="4">
        <v>52</v>
      </c>
    </row>
    <row r="13" spans="1:10" x14ac:dyDescent="0.25">
      <c r="A13" s="4"/>
      <c r="B13" s="4" t="s">
        <v>30</v>
      </c>
      <c r="C13" s="4" t="s">
        <v>36</v>
      </c>
      <c r="D13" s="4">
        <v>79</v>
      </c>
    </row>
    <row r="14" spans="1:10" x14ac:dyDescent="0.25">
      <c r="A14" s="4"/>
      <c r="B14" s="4" t="s">
        <v>31</v>
      </c>
      <c r="C14" s="4" t="s">
        <v>35</v>
      </c>
      <c r="D14" s="4">
        <v>23</v>
      </c>
    </row>
    <row r="15" spans="1:10" x14ac:dyDescent="0.25">
      <c r="A15" s="4"/>
      <c r="B15" s="4" t="s">
        <v>32</v>
      </c>
      <c r="C15" s="4" t="s">
        <v>36</v>
      </c>
      <c r="D15" s="4">
        <v>93</v>
      </c>
    </row>
    <row r="16" spans="1:10" x14ac:dyDescent="0.25">
      <c r="A16" s="4"/>
      <c r="B16" s="4" t="s">
        <v>33</v>
      </c>
      <c r="C16" s="4" t="s">
        <v>36</v>
      </c>
      <c r="D16" s="4">
        <v>101</v>
      </c>
    </row>
    <row r="17" spans="1:4" x14ac:dyDescent="0.25">
      <c r="A17" s="4"/>
      <c r="B17" s="4" t="s">
        <v>34</v>
      </c>
      <c r="C17" s="4" t="s">
        <v>37</v>
      </c>
      <c r="D17" s="4">
        <v>56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2B28-A3FA-47E5-B9D6-8B87D774CF6A}">
  <dimension ref="A3:I15"/>
  <sheetViews>
    <sheetView showGridLines="0" zoomScale="140" zoomScaleNormal="140" workbookViewId="0">
      <selection activeCell="A6" sqref="A6"/>
    </sheetView>
  </sheetViews>
  <sheetFormatPr defaultRowHeight="15" x14ac:dyDescent="0.25"/>
  <cols>
    <col min="1" max="1" width="13.5703125" bestFit="1" customWidth="1"/>
    <col min="2" max="2" width="11.85546875" bestFit="1" customWidth="1"/>
    <col min="3" max="3" width="21" bestFit="1" customWidth="1"/>
    <col min="4" max="4" width="12.140625" bestFit="1" customWidth="1"/>
    <col min="5" max="5" width="4" bestFit="1" customWidth="1"/>
    <col min="6" max="6" width="14.5703125" bestFit="1" customWidth="1"/>
    <col min="7" max="7" width="1.5703125" customWidth="1"/>
    <col min="8" max="8" width="13.42578125" bestFit="1" customWidth="1"/>
  </cols>
  <sheetData>
    <row r="3" spans="1:9" x14ac:dyDescent="0.25">
      <c r="A3" s="26" t="s">
        <v>95</v>
      </c>
      <c r="B3" s="26" t="s">
        <v>96</v>
      </c>
      <c r="C3" s="26" t="s">
        <v>97</v>
      </c>
      <c r="D3" s="26" t="s">
        <v>98</v>
      </c>
      <c r="E3" s="26" t="s">
        <v>99</v>
      </c>
      <c r="F3" s="26" t="s">
        <v>100</v>
      </c>
    </row>
    <row r="4" spans="1:9" x14ac:dyDescent="0.25">
      <c r="A4" s="27"/>
      <c r="B4" s="27"/>
      <c r="C4" s="27"/>
      <c r="D4" s="28"/>
      <c r="E4" s="29"/>
      <c r="F4" s="30"/>
    </row>
    <row r="5" spans="1:9" x14ac:dyDescent="0.25">
      <c r="A5" t="s">
        <v>103</v>
      </c>
    </row>
    <row r="6" spans="1:9" x14ac:dyDescent="0.25">
      <c r="A6" s="26" t="s">
        <v>95</v>
      </c>
      <c r="B6" s="26" t="s">
        <v>96</v>
      </c>
      <c r="C6" s="26" t="s">
        <v>97</v>
      </c>
      <c r="D6" s="26" t="s">
        <v>98</v>
      </c>
      <c r="E6" s="26" t="s">
        <v>99</v>
      </c>
      <c r="F6" s="26" t="s">
        <v>100</v>
      </c>
      <c r="H6" s="26" t="s">
        <v>104</v>
      </c>
      <c r="I6" s="26" t="s">
        <v>105</v>
      </c>
    </row>
    <row r="7" spans="1:9" x14ac:dyDescent="0.25">
      <c r="A7" s="27" t="s">
        <v>49</v>
      </c>
      <c r="B7" s="27" t="s">
        <v>101</v>
      </c>
      <c r="C7" s="27" t="s">
        <v>21</v>
      </c>
      <c r="D7" s="28">
        <v>1800</v>
      </c>
      <c r="E7" s="29">
        <v>10</v>
      </c>
      <c r="F7" s="30">
        <f>E7*D7</f>
        <v>18000</v>
      </c>
    </row>
    <row r="8" spans="1:9" x14ac:dyDescent="0.25">
      <c r="A8" s="27" t="s">
        <v>50</v>
      </c>
      <c r="B8" s="27" t="s">
        <v>101</v>
      </c>
      <c r="C8" s="27" t="s">
        <v>22</v>
      </c>
      <c r="D8" s="28">
        <v>4500</v>
      </c>
      <c r="E8" s="29">
        <v>20</v>
      </c>
      <c r="F8" s="30">
        <f t="shared" ref="F8:F15" si="0">E8*D8</f>
        <v>90000</v>
      </c>
    </row>
    <row r="9" spans="1:9" x14ac:dyDescent="0.25">
      <c r="A9" s="27" t="s">
        <v>51</v>
      </c>
      <c r="B9" s="27" t="s">
        <v>102</v>
      </c>
      <c r="C9" s="27" t="s">
        <v>23</v>
      </c>
      <c r="D9" s="28">
        <v>3000</v>
      </c>
      <c r="E9" s="29">
        <v>33</v>
      </c>
      <c r="F9" s="30">
        <f t="shared" si="0"/>
        <v>99000</v>
      </c>
      <c r="G9" s="16"/>
      <c r="H9" s="16"/>
      <c r="I9" s="16"/>
    </row>
    <row r="10" spans="1:9" x14ac:dyDescent="0.25">
      <c r="A10" s="27" t="s">
        <v>52</v>
      </c>
      <c r="B10" s="27" t="s">
        <v>102</v>
      </c>
      <c r="C10" s="27" t="s">
        <v>25</v>
      </c>
      <c r="D10" s="28">
        <v>3500</v>
      </c>
      <c r="E10" s="29">
        <v>41</v>
      </c>
      <c r="F10" s="30">
        <f t="shared" si="0"/>
        <v>143500</v>
      </c>
      <c r="G10" s="16"/>
      <c r="H10" s="16"/>
      <c r="I10" s="16"/>
    </row>
    <row r="11" spans="1:9" x14ac:dyDescent="0.25">
      <c r="A11" s="27" t="s">
        <v>53</v>
      </c>
      <c r="B11" s="27" t="s">
        <v>102</v>
      </c>
      <c r="C11" s="27" t="s">
        <v>26</v>
      </c>
      <c r="D11" s="28">
        <v>2500</v>
      </c>
      <c r="E11" s="29">
        <v>11</v>
      </c>
      <c r="F11" s="30">
        <f t="shared" si="0"/>
        <v>27500</v>
      </c>
    </row>
    <row r="12" spans="1:9" x14ac:dyDescent="0.25">
      <c r="A12" s="27" t="s">
        <v>54</v>
      </c>
      <c r="B12" s="27" t="s">
        <v>101</v>
      </c>
      <c r="C12" s="27" t="s">
        <v>27</v>
      </c>
      <c r="D12" s="28">
        <v>600</v>
      </c>
      <c r="E12" s="29">
        <v>5</v>
      </c>
      <c r="F12" s="30">
        <f t="shared" si="0"/>
        <v>3000</v>
      </c>
    </row>
    <row r="13" spans="1:9" x14ac:dyDescent="0.25">
      <c r="A13" s="27" t="s">
        <v>55</v>
      </c>
      <c r="B13" s="27" t="s">
        <v>102</v>
      </c>
      <c r="C13" s="27" t="s">
        <v>21</v>
      </c>
      <c r="D13" s="28">
        <v>2000</v>
      </c>
      <c r="E13" s="29">
        <v>15</v>
      </c>
      <c r="F13" s="30">
        <f t="shared" si="0"/>
        <v>30000</v>
      </c>
    </row>
    <row r="14" spans="1:9" x14ac:dyDescent="0.25">
      <c r="A14" s="27" t="s">
        <v>56</v>
      </c>
      <c r="B14" s="27" t="s">
        <v>102</v>
      </c>
      <c r="C14" s="27" t="s">
        <v>22</v>
      </c>
      <c r="D14" s="28">
        <v>800</v>
      </c>
      <c r="E14" s="29">
        <v>25</v>
      </c>
      <c r="F14" s="30">
        <f t="shared" si="0"/>
        <v>20000</v>
      </c>
    </row>
    <row r="15" spans="1:9" x14ac:dyDescent="0.25">
      <c r="A15" s="27" t="s">
        <v>57</v>
      </c>
      <c r="B15" s="27" t="s">
        <v>102</v>
      </c>
      <c r="C15" s="27" t="s">
        <v>23</v>
      </c>
      <c r="D15" s="28">
        <v>800</v>
      </c>
      <c r="E15" s="29">
        <v>18</v>
      </c>
      <c r="F15" s="30">
        <f t="shared" si="0"/>
        <v>14400</v>
      </c>
    </row>
  </sheetData>
  <conditionalFormatting sqref="A7:F15">
    <cfRule type="cellIs" dxfId="4" priority="2" operator="equal">
      <formula>$G$10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D0AB-91A7-42FE-A357-6AE3CBB1B586}">
  <dimension ref="A3:I15"/>
  <sheetViews>
    <sheetView showGridLines="0" topLeftCell="A2" zoomScale="140" zoomScaleNormal="140" workbookViewId="0">
      <selection activeCell="A5" sqref="A5"/>
    </sheetView>
  </sheetViews>
  <sheetFormatPr defaultRowHeight="15" x14ac:dyDescent="0.25"/>
  <cols>
    <col min="1" max="1" width="13.5703125" bestFit="1" customWidth="1"/>
    <col min="2" max="2" width="11.85546875" bestFit="1" customWidth="1"/>
    <col min="3" max="3" width="21" bestFit="1" customWidth="1"/>
    <col min="4" max="4" width="12.140625" bestFit="1" customWidth="1"/>
    <col min="5" max="5" width="4" bestFit="1" customWidth="1"/>
    <col min="6" max="6" width="14.5703125" bestFit="1" customWidth="1"/>
    <col min="7" max="7" width="1.5703125" customWidth="1"/>
    <col min="8" max="8" width="13.42578125" bestFit="1" customWidth="1"/>
    <col min="9" max="9" width="13.28515625" customWidth="1"/>
  </cols>
  <sheetData>
    <row r="3" spans="1:9" x14ac:dyDescent="0.25">
      <c r="A3" s="26" t="s">
        <v>95</v>
      </c>
      <c r="B3" s="26" t="s">
        <v>96</v>
      </c>
      <c r="C3" s="26" t="s">
        <v>97</v>
      </c>
      <c r="D3" s="26" t="s">
        <v>98</v>
      </c>
      <c r="E3" s="26" t="s">
        <v>99</v>
      </c>
      <c r="F3" s="26" t="s">
        <v>100</v>
      </c>
    </row>
    <row r="4" spans="1:9" x14ac:dyDescent="0.25">
      <c r="A4" s="27"/>
      <c r="B4" s="27"/>
      <c r="C4" s="27"/>
      <c r="D4" s="28"/>
      <c r="E4" s="29"/>
      <c r="F4" s="30"/>
    </row>
    <row r="5" spans="1:9" x14ac:dyDescent="0.25">
      <c r="A5" t="s">
        <v>106</v>
      </c>
      <c r="I5" t="s">
        <v>104</v>
      </c>
    </row>
    <row r="6" spans="1:9" x14ac:dyDescent="0.25">
      <c r="A6" s="26" t="s">
        <v>95</v>
      </c>
      <c r="B6" s="26" t="s">
        <v>96</v>
      </c>
      <c r="C6" s="26" t="s">
        <v>97</v>
      </c>
      <c r="D6" s="26" t="s">
        <v>98</v>
      </c>
      <c r="E6" s="26" t="s">
        <v>99</v>
      </c>
      <c r="F6" s="26" t="s">
        <v>100</v>
      </c>
      <c r="H6" s="26" t="s">
        <v>57</v>
      </c>
      <c r="I6" s="26">
        <f>MATCH(H6,A7:A15,0)</f>
        <v>9</v>
      </c>
    </row>
    <row r="7" spans="1:9" x14ac:dyDescent="0.25">
      <c r="A7" s="27" t="s">
        <v>49</v>
      </c>
      <c r="B7" s="27" t="s">
        <v>101</v>
      </c>
      <c r="C7" s="27" t="s">
        <v>21</v>
      </c>
      <c r="D7" s="28">
        <v>1800</v>
      </c>
      <c r="E7" s="29">
        <v>10</v>
      </c>
      <c r="F7" s="30">
        <f>E7*D7</f>
        <v>18000</v>
      </c>
    </row>
    <row r="8" spans="1:9" x14ac:dyDescent="0.25">
      <c r="A8" s="27" t="s">
        <v>50</v>
      </c>
      <c r="B8" s="27" t="s">
        <v>101</v>
      </c>
      <c r="C8" s="27" t="s">
        <v>22</v>
      </c>
      <c r="D8" s="28">
        <v>4500</v>
      </c>
      <c r="E8" s="29">
        <v>20</v>
      </c>
      <c r="F8" s="30">
        <f t="shared" ref="F8:F15" si="0">E8*D8</f>
        <v>90000</v>
      </c>
    </row>
    <row r="9" spans="1:9" x14ac:dyDescent="0.25">
      <c r="A9" s="27" t="s">
        <v>51</v>
      </c>
      <c r="B9" s="27" t="s">
        <v>102</v>
      </c>
      <c r="C9" s="27" t="s">
        <v>23</v>
      </c>
      <c r="D9" s="28">
        <v>3000</v>
      </c>
      <c r="E9" s="29">
        <v>33</v>
      </c>
      <c r="F9" s="30">
        <f t="shared" si="0"/>
        <v>99000</v>
      </c>
      <c r="G9" s="16"/>
      <c r="H9" s="16"/>
      <c r="I9" s="16" t="s">
        <v>105</v>
      </c>
    </row>
    <row r="10" spans="1:9" x14ac:dyDescent="0.25">
      <c r="A10" s="27" t="s">
        <v>52</v>
      </c>
      <c r="B10" s="27" t="s">
        <v>102</v>
      </c>
      <c r="C10" s="27" t="s">
        <v>25</v>
      </c>
      <c r="D10" s="28">
        <v>3500</v>
      </c>
      <c r="E10" s="29">
        <v>41</v>
      </c>
      <c r="F10" s="30">
        <f t="shared" si="0"/>
        <v>143500</v>
      </c>
      <c r="G10" s="16"/>
      <c r="H10" s="26" t="s">
        <v>97</v>
      </c>
      <c r="I10" s="26">
        <f>MATCH(H10,A6:F6,0)</f>
        <v>3</v>
      </c>
    </row>
    <row r="11" spans="1:9" x14ac:dyDescent="0.25">
      <c r="A11" s="27" t="s">
        <v>53</v>
      </c>
      <c r="B11" s="27" t="s">
        <v>102</v>
      </c>
      <c r="C11" s="27" t="s">
        <v>26</v>
      </c>
      <c r="D11" s="28">
        <v>2500</v>
      </c>
      <c r="E11" s="29">
        <v>11</v>
      </c>
      <c r="F11" s="30">
        <f t="shared" si="0"/>
        <v>27500</v>
      </c>
    </row>
    <row r="12" spans="1:9" x14ac:dyDescent="0.25">
      <c r="A12" s="27" t="s">
        <v>54</v>
      </c>
      <c r="B12" s="27" t="s">
        <v>101</v>
      </c>
      <c r="C12" s="27" t="s">
        <v>27</v>
      </c>
      <c r="D12" s="28">
        <v>600</v>
      </c>
      <c r="E12" s="29">
        <v>5</v>
      </c>
      <c r="F12" s="30">
        <f t="shared" si="0"/>
        <v>3000</v>
      </c>
    </row>
    <row r="13" spans="1:9" x14ac:dyDescent="0.25">
      <c r="A13" s="27" t="s">
        <v>55</v>
      </c>
      <c r="B13" s="27" t="s">
        <v>102</v>
      </c>
      <c r="C13" s="27" t="s">
        <v>21</v>
      </c>
      <c r="D13" s="28">
        <v>2000</v>
      </c>
      <c r="E13" s="29">
        <v>15</v>
      </c>
      <c r="F13" s="30">
        <f t="shared" si="0"/>
        <v>30000</v>
      </c>
    </row>
    <row r="14" spans="1:9" x14ac:dyDescent="0.25">
      <c r="A14" s="27" t="s">
        <v>56</v>
      </c>
      <c r="B14" s="27" t="s">
        <v>102</v>
      </c>
      <c r="C14" s="27" t="s">
        <v>22</v>
      </c>
      <c r="D14" s="28">
        <v>800</v>
      </c>
      <c r="E14" s="29">
        <v>25</v>
      </c>
      <c r="F14" s="30">
        <f t="shared" si="0"/>
        <v>20000</v>
      </c>
    </row>
    <row r="15" spans="1:9" x14ac:dyDescent="0.25">
      <c r="A15" s="27" t="s">
        <v>57</v>
      </c>
      <c r="B15" s="27" t="s">
        <v>102</v>
      </c>
      <c r="C15" s="27" t="s">
        <v>23</v>
      </c>
      <c r="D15" s="28">
        <v>800</v>
      </c>
      <c r="E15" s="29">
        <v>18</v>
      </c>
      <c r="F15" s="30">
        <f t="shared" si="0"/>
        <v>14400</v>
      </c>
    </row>
  </sheetData>
  <conditionalFormatting sqref="A7:F15">
    <cfRule type="cellIs" dxfId="3" priority="1" operator="equal">
      <formula>$G$10</formula>
    </cfRule>
  </conditionalFormatting>
  <dataValidations count="2">
    <dataValidation type="list" allowBlank="1" showInputMessage="1" showErrorMessage="1" sqref="H6" xr:uid="{90C9ED7D-A14E-4DF3-B4F2-E30C107FFD0C}">
      <formula1>$A$7:$A$15</formula1>
    </dataValidation>
    <dataValidation type="list" allowBlank="1" showInputMessage="1" showErrorMessage="1" sqref="H10" xr:uid="{1E07278F-60E1-40B5-AF32-D414D5DCD6EF}">
      <formula1>$A$6:$F$6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5038-DB73-4324-915D-83CE2E0FF711}">
  <dimension ref="A3:I15"/>
  <sheetViews>
    <sheetView showGridLines="0" zoomScale="140" zoomScaleNormal="140" workbookViewId="0">
      <selection activeCell="A4" sqref="A4"/>
    </sheetView>
  </sheetViews>
  <sheetFormatPr defaultRowHeight="15" x14ac:dyDescent="0.25"/>
  <cols>
    <col min="1" max="1" width="21" bestFit="1" customWidth="1"/>
    <col min="2" max="2" width="14.5703125" customWidth="1"/>
    <col min="3" max="3" width="21" bestFit="1" customWidth="1"/>
    <col min="4" max="4" width="12.140625" bestFit="1" customWidth="1"/>
    <col min="5" max="5" width="4" bestFit="1" customWidth="1"/>
    <col min="6" max="6" width="14.5703125" bestFit="1" customWidth="1"/>
    <col min="7" max="7" width="17" customWidth="1"/>
    <col min="8" max="8" width="21" bestFit="1" customWidth="1"/>
  </cols>
  <sheetData>
    <row r="3" spans="1:9" x14ac:dyDescent="0.25">
      <c r="A3" s="26" t="s">
        <v>95</v>
      </c>
      <c r="B3" s="26" t="s">
        <v>96</v>
      </c>
      <c r="C3" s="26" t="s">
        <v>97</v>
      </c>
      <c r="D3" s="26" t="s">
        <v>98</v>
      </c>
      <c r="E3" s="26" t="s">
        <v>99</v>
      </c>
      <c r="F3" s="26" t="s">
        <v>100</v>
      </c>
    </row>
    <row r="4" spans="1:9" x14ac:dyDescent="0.25">
      <c r="A4" s="25"/>
      <c r="B4" s="25"/>
      <c r="C4" s="25"/>
      <c r="D4" s="28"/>
      <c r="E4" s="29"/>
      <c r="F4" s="30"/>
    </row>
    <row r="6" spans="1:9" x14ac:dyDescent="0.25">
      <c r="A6" s="26" t="s">
        <v>95</v>
      </c>
      <c r="B6" s="26" t="s">
        <v>96</v>
      </c>
      <c r="C6" s="26" t="s">
        <v>97</v>
      </c>
      <c r="D6" s="26" t="s">
        <v>98</v>
      </c>
      <c r="E6" s="26" t="s">
        <v>99</v>
      </c>
      <c r="F6" s="26" t="s">
        <v>100</v>
      </c>
      <c r="G6" t="s">
        <v>50</v>
      </c>
    </row>
    <row r="7" spans="1:9" x14ac:dyDescent="0.25">
      <c r="A7" s="27" t="s">
        <v>49</v>
      </c>
      <c r="B7" s="27" t="s">
        <v>101</v>
      </c>
      <c r="C7" s="27" t="s">
        <v>21</v>
      </c>
      <c r="D7" s="28">
        <v>1800</v>
      </c>
      <c r="E7" s="29">
        <v>10</v>
      </c>
      <c r="F7" s="30">
        <f>E7*D7</f>
        <v>18000</v>
      </c>
    </row>
    <row r="8" spans="1:9" x14ac:dyDescent="0.25">
      <c r="A8" s="27" t="s">
        <v>50</v>
      </c>
      <c r="B8" s="27" t="s">
        <v>101</v>
      </c>
      <c r="C8" s="27" t="s">
        <v>22</v>
      </c>
      <c r="D8" s="28">
        <v>4500</v>
      </c>
      <c r="E8" s="29">
        <v>20</v>
      </c>
      <c r="F8" s="30">
        <f t="shared" ref="F8:F15" si="0">E8*D8</f>
        <v>90000</v>
      </c>
    </row>
    <row r="9" spans="1:9" x14ac:dyDescent="0.25">
      <c r="A9" s="27" t="s">
        <v>51</v>
      </c>
      <c r="B9" s="27" t="s">
        <v>102</v>
      </c>
      <c r="C9" s="27" t="s">
        <v>23</v>
      </c>
      <c r="D9" s="28">
        <v>3000</v>
      </c>
      <c r="E9" s="29">
        <v>33</v>
      </c>
      <c r="F9" s="30">
        <f t="shared" si="0"/>
        <v>99000</v>
      </c>
      <c r="G9" s="16"/>
      <c r="I9" s="16"/>
    </row>
    <row r="10" spans="1:9" x14ac:dyDescent="0.25">
      <c r="A10" s="27" t="s">
        <v>52</v>
      </c>
      <c r="B10" s="27" t="s">
        <v>102</v>
      </c>
      <c r="C10" s="27" t="s">
        <v>25</v>
      </c>
      <c r="D10" s="28">
        <v>3500</v>
      </c>
      <c r="E10" s="29">
        <v>41</v>
      </c>
      <c r="F10" s="30">
        <f t="shared" si="0"/>
        <v>143500</v>
      </c>
      <c r="G10" s="16"/>
      <c r="H10" s="16"/>
      <c r="I10" s="16"/>
    </row>
    <row r="11" spans="1:9" x14ac:dyDescent="0.25">
      <c r="A11" s="27" t="s">
        <v>53</v>
      </c>
      <c r="B11" s="27" t="s">
        <v>102</v>
      </c>
      <c r="C11" s="27" t="s">
        <v>26</v>
      </c>
      <c r="D11" s="28">
        <v>2500</v>
      </c>
      <c r="E11" s="29">
        <v>11</v>
      </c>
      <c r="F11" s="30">
        <f t="shared" si="0"/>
        <v>27500</v>
      </c>
    </row>
    <row r="12" spans="1:9" x14ac:dyDescent="0.25">
      <c r="A12" s="27" t="s">
        <v>54</v>
      </c>
      <c r="B12" s="27" t="s">
        <v>101</v>
      </c>
      <c r="C12" s="27" t="s">
        <v>27</v>
      </c>
      <c r="D12" s="28">
        <v>600</v>
      </c>
      <c r="E12" s="29">
        <v>5</v>
      </c>
      <c r="F12" s="30">
        <f t="shared" si="0"/>
        <v>3000</v>
      </c>
      <c r="G12" s="31" t="s">
        <v>103</v>
      </c>
    </row>
    <row r="13" spans="1:9" x14ac:dyDescent="0.25">
      <c r="A13" s="27" t="s">
        <v>55</v>
      </c>
      <c r="B13" s="27" t="s">
        <v>102</v>
      </c>
      <c r="C13" s="27" t="s">
        <v>21</v>
      </c>
      <c r="D13" s="28">
        <v>2000</v>
      </c>
      <c r="E13" s="29">
        <v>15</v>
      </c>
      <c r="F13" s="30">
        <f t="shared" si="0"/>
        <v>30000</v>
      </c>
      <c r="G13" s="31" t="s">
        <v>106</v>
      </c>
    </row>
    <row r="14" spans="1:9" x14ac:dyDescent="0.25">
      <c r="A14" s="27" t="s">
        <v>56</v>
      </c>
      <c r="B14" s="27" t="s">
        <v>102</v>
      </c>
      <c r="C14" s="27" t="s">
        <v>22</v>
      </c>
      <c r="D14" s="28">
        <v>800</v>
      </c>
      <c r="E14" s="29">
        <v>25</v>
      </c>
      <c r="F14" s="30">
        <f t="shared" si="0"/>
        <v>20000</v>
      </c>
    </row>
    <row r="15" spans="1:9" x14ac:dyDescent="0.25">
      <c r="A15" s="27" t="s">
        <v>57</v>
      </c>
      <c r="B15" s="27" t="s">
        <v>102</v>
      </c>
      <c r="C15" s="27" t="s">
        <v>23</v>
      </c>
      <c r="D15" s="28">
        <v>800</v>
      </c>
      <c r="E15" s="29">
        <v>18</v>
      </c>
      <c r="F15" s="30">
        <f t="shared" si="0"/>
        <v>14400</v>
      </c>
    </row>
  </sheetData>
  <conditionalFormatting sqref="A7:F15 D4:F4 B4">
    <cfRule type="cellIs" dxfId="2" priority="3" operator="equal">
      <formula>$G$10</formula>
    </cfRule>
  </conditionalFormatting>
  <conditionalFormatting sqref="C4">
    <cfRule type="cellIs" dxfId="1" priority="2" operator="equal">
      <formula>$G$10</formula>
    </cfRule>
  </conditionalFormatting>
  <conditionalFormatting sqref="A4">
    <cfRule type="cellIs" dxfId="0" priority="1" operator="equal">
      <formula>$G$10</formula>
    </cfRule>
  </conditionalFormatting>
  <dataValidations count="1">
    <dataValidation type="list" allowBlank="1" showInputMessage="1" showErrorMessage="1" sqref="G6" xr:uid="{A473657C-12F6-4E87-A533-6B38D29E71A6}">
      <formula1>$A$7:$A$15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1C4D-DDD9-4E72-ACD4-BBDC8681570D}">
  <dimension ref="F4:L7"/>
  <sheetViews>
    <sheetView showGridLines="0" zoomScale="140" zoomScaleNormal="140" workbookViewId="0">
      <pane ySplit="2" topLeftCell="A3" activePane="bottomLeft" state="frozen"/>
      <selection pane="bottomLeft"/>
    </sheetView>
  </sheetViews>
  <sheetFormatPr defaultRowHeight="15" x14ac:dyDescent="0.25"/>
  <cols>
    <col min="1" max="1" width="12" bestFit="1" customWidth="1"/>
    <col min="2" max="3" width="11.42578125" bestFit="1" customWidth="1"/>
    <col min="4" max="4" width="10.28515625" bestFit="1" customWidth="1"/>
    <col min="5" max="6" width="12" bestFit="1" customWidth="1"/>
    <col min="7" max="7" width="8.7109375" bestFit="1" customWidth="1"/>
    <col min="8" max="8" width="12" bestFit="1" customWidth="1"/>
    <col min="9" max="9" width="10.28515625" bestFit="1" customWidth="1"/>
    <col min="10" max="10" width="11.42578125" bestFit="1" customWidth="1"/>
    <col min="11" max="11" width="10.140625" bestFit="1" customWidth="1"/>
    <col min="13" max="13" width="10.140625" bestFit="1" customWidth="1"/>
  </cols>
  <sheetData>
    <row r="4" spans="6:12" x14ac:dyDescent="0.25">
      <c r="F4" s="32" t="s">
        <v>35</v>
      </c>
      <c r="G4" s="32" t="s">
        <v>83</v>
      </c>
      <c r="H4" s="32" t="s">
        <v>85</v>
      </c>
      <c r="I4" s="32" t="s">
        <v>87</v>
      </c>
      <c r="J4" s="32" t="s">
        <v>89</v>
      </c>
      <c r="K4" s="32" t="s">
        <v>91</v>
      </c>
      <c r="L4" s="32" t="s">
        <v>93</v>
      </c>
    </row>
    <row r="5" spans="6:12" x14ac:dyDescent="0.25">
      <c r="F5" s="32" t="s">
        <v>81</v>
      </c>
      <c r="G5" s="32" t="s">
        <v>84</v>
      </c>
      <c r="H5" s="32" t="s">
        <v>86</v>
      </c>
      <c r="I5" s="32" t="s">
        <v>88</v>
      </c>
      <c r="J5" s="32" t="s">
        <v>90</v>
      </c>
      <c r="K5" s="32" t="s">
        <v>92</v>
      </c>
      <c r="L5" s="32" t="s">
        <v>43</v>
      </c>
    </row>
    <row r="6" spans="6:12" x14ac:dyDescent="0.25">
      <c r="F6" s="32" t="s">
        <v>82</v>
      </c>
      <c r="G6" s="32">
        <v>111</v>
      </c>
      <c r="H6" s="32">
        <v>252</v>
      </c>
      <c r="I6" s="32">
        <v>150</v>
      </c>
      <c r="J6" s="32">
        <v>200</v>
      </c>
      <c r="K6" s="32">
        <v>180</v>
      </c>
      <c r="L6" s="32">
        <v>161</v>
      </c>
    </row>
    <row r="7" spans="6:12" x14ac:dyDescent="0.25">
      <c r="F7" s="32" t="s">
        <v>41</v>
      </c>
      <c r="G7" s="32">
        <v>501</v>
      </c>
      <c r="H7" s="32">
        <v>400</v>
      </c>
      <c r="I7" s="32">
        <v>650</v>
      </c>
      <c r="J7" s="32">
        <v>410</v>
      </c>
      <c r="K7" s="32">
        <v>370</v>
      </c>
      <c r="L7" s="32">
        <v>380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E6B9-1EF0-4A88-9565-02A02E10026C}">
  <dimension ref="A3:I17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6" max="7" width="15.140625" bestFit="1" customWidth="1"/>
    <col min="9" max="9" width="16" hidden="1" customWidth="1"/>
  </cols>
  <sheetData>
    <row r="3" spans="1:9" x14ac:dyDescent="0.25">
      <c r="A3" s="11" t="s">
        <v>94</v>
      </c>
    </row>
    <row r="4" spans="1:9" x14ac:dyDescent="0.25">
      <c r="A4" s="3" t="s">
        <v>20</v>
      </c>
      <c r="B4" s="3" t="s">
        <v>19</v>
      </c>
      <c r="C4" s="3" t="s">
        <v>24</v>
      </c>
      <c r="D4" s="8" t="s">
        <v>38</v>
      </c>
      <c r="F4" s="8" t="s">
        <v>24</v>
      </c>
      <c r="G4" s="3" t="s">
        <v>20</v>
      </c>
      <c r="I4" s="3" t="s">
        <v>16</v>
      </c>
    </row>
    <row r="5" spans="1:9" x14ac:dyDescent="0.25">
      <c r="A5" s="4"/>
      <c r="B5" s="4" t="s">
        <v>21</v>
      </c>
      <c r="C5" s="4" t="s">
        <v>35</v>
      </c>
      <c r="D5" s="4">
        <v>60</v>
      </c>
      <c r="F5" s="4" t="s">
        <v>35</v>
      </c>
      <c r="G5" s="4">
        <v>12</v>
      </c>
      <c r="I5" s="2" t="s">
        <v>11</v>
      </c>
    </row>
    <row r="6" spans="1:9" x14ac:dyDescent="0.25">
      <c r="A6" s="4"/>
      <c r="B6" s="4" t="s">
        <v>22</v>
      </c>
      <c r="C6" s="4" t="s">
        <v>35</v>
      </c>
      <c r="D6" s="4">
        <v>81</v>
      </c>
      <c r="F6" s="4" t="s">
        <v>37</v>
      </c>
      <c r="G6" s="4">
        <v>13</v>
      </c>
      <c r="I6" s="2" t="s">
        <v>12</v>
      </c>
    </row>
    <row r="7" spans="1:9" x14ac:dyDescent="0.25">
      <c r="A7" s="4"/>
      <c r="B7" s="4" t="s">
        <v>23</v>
      </c>
      <c r="C7" s="4" t="s">
        <v>37</v>
      </c>
      <c r="D7" s="4">
        <v>93</v>
      </c>
      <c r="F7" s="4" t="s">
        <v>36</v>
      </c>
      <c r="G7" s="4">
        <v>14</v>
      </c>
    </row>
    <row r="8" spans="1:9" x14ac:dyDescent="0.25">
      <c r="A8" s="4"/>
      <c r="B8" s="4" t="s">
        <v>25</v>
      </c>
      <c r="C8" s="4" t="s">
        <v>35</v>
      </c>
      <c r="D8" s="4">
        <v>95</v>
      </c>
    </row>
    <row r="9" spans="1:9" x14ac:dyDescent="0.25">
      <c r="A9" s="4"/>
      <c r="B9" s="4" t="s">
        <v>26</v>
      </c>
      <c r="C9" s="4" t="s">
        <v>36</v>
      </c>
      <c r="D9" s="4">
        <v>84</v>
      </c>
    </row>
    <row r="10" spans="1:9" x14ac:dyDescent="0.25">
      <c r="A10" s="4"/>
      <c r="B10" s="4" t="s">
        <v>27</v>
      </c>
      <c r="C10" s="4" t="s">
        <v>37</v>
      </c>
      <c r="D10" s="4">
        <v>77</v>
      </c>
    </row>
    <row r="11" spans="1:9" x14ac:dyDescent="0.25">
      <c r="A11" s="4"/>
      <c r="B11" s="4" t="s">
        <v>28</v>
      </c>
      <c r="C11" s="4" t="s">
        <v>36</v>
      </c>
      <c r="D11" s="4">
        <v>66</v>
      </c>
    </row>
    <row r="12" spans="1:9" x14ac:dyDescent="0.25">
      <c r="A12" s="4"/>
      <c r="B12" s="4" t="s">
        <v>29</v>
      </c>
      <c r="C12" s="4" t="s">
        <v>35</v>
      </c>
      <c r="D12" s="4">
        <v>52</v>
      </c>
    </row>
    <row r="13" spans="1:9" x14ac:dyDescent="0.25">
      <c r="A13" s="4"/>
      <c r="B13" s="4" t="s">
        <v>30</v>
      </c>
      <c r="C13" s="4" t="s">
        <v>36</v>
      </c>
      <c r="D13" s="4">
        <v>79</v>
      </c>
    </row>
    <row r="14" spans="1:9" x14ac:dyDescent="0.25">
      <c r="A14" s="4"/>
      <c r="B14" s="4" t="s">
        <v>31</v>
      </c>
      <c r="C14" s="4" t="s">
        <v>35</v>
      </c>
      <c r="D14" s="4">
        <v>23</v>
      </c>
    </row>
    <row r="15" spans="1:9" x14ac:dyDescent="0.25">
      <c r="A15" s="4"/>
      <c r="B15" s="4" t="s">
        <v>32</v>
      </c>
      <c r="C15" s="4" t="s">
        <v>36</v>
      </c>
      <c r="D15" s="4">
        <v>93</v>
      </c>
    </row>
    <row r="16" spans="1:9" x14ac:dyDescent="0.25">
      <c r="A16" s="4"/>
      <c r="B16" s="4" t="s">
        <v>33</v>
      </c>
      <c r="C16" s="4" t="s">
        <v>36</v>
      </c>
      <c r="D16" s="4">
        <v>101</v>
      </c>
    </row>
    <row r="17" spans="1:4" x14ac:dyDescent="0.25">
      <c r="A17" s="4"/>
      <c r="B17" s="4" t="s">
        <v>34</v>
      </c>
      <c r="C17" s="4" t="s">
        <v>37</v>
      </c>
      <c r="D17" s="4">
        <v>56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36A2-66B3-4E93-BDA2-06589950FCEC}">
  <dimension ref="A3:I17"/>
  <sheetViews>
    <sheetView showGridLines="0" zoomScale="140" zoomScaleNormal="140" workbookViewId="0">
      <pane ySplit="2" topLeftCell="A3" activePane="bottomLeft" state="frozen"/>
      <selection pane="bottomLeft" activeCell="A5" sqref="A5"/>
    </sheetView>
  </sheetViews>
  <sheetFormatPr defaultRowHeight="15" x14ac:dyDescent="0.25"/>
  <cols>
    <col min="1" max="1" width="8.140625" bestFit="1" customWidth="1"/>
    <col min="2" max="2" width="24" customWidth="1"/>
    <col min="3" max="3" width="15.140625" bestFit="1" customWidth="1"/>
    <col min="4" max="4" width="14.42578125" bestFit="1" customWidth="1"/>
    <col min="6" max="7" width="15.140625" bestFit="1" customWidth="1"/>
    <col min="9" max="9" width="16" hidden="1" customWidth="1"/>
  </cols>
  <sheetData>
    <row r="3" spans="1:9" x14ac:dyDescent="0.25">
      <c r="A3" s="11" t="s">
        <v>94</v>
      </c>
    </row>
    <row r="4" spans="1:9" x14ac:dyDescent="0.25">
      <c r="A4" s="3" t="s">
        <v>20</v>
      </c>
      <c r="B4" s="3" t="s">
        <v>19</v>
      </c>
      <c r="C4" s="3" t="s">
        <v>24</v>
      </c>
      <c r="D4" s="8" t="s">
        <v>38</v>
      </c>
      <c r="F4" s="8" t="s">
        <v>24</v>
      </c>
      <c r="G4" s="3" t="s">
        <v>20</v>
      </c>
      <c r="I4" s="3" t="s">
        <v>16</v>
      </c>
    </row>
    <row r="5" spans="1:9" x14ac:dyDescent="0.25">
      <c r="A5" s="4"/>
      <c r="B5" s="4" t="s">
        <v>21</v>
      </c>
      <c r="C5" s="4" t="s">
        <v>35</v>
      </c>
      <c r="D5" s="4">
        <v>60</v>
      </c>
      <c r="F5" s="4" t="s">
        <v>35</v>
      </c>
      <c r="G5" s="4">
        <v>12</v>
      </c>
      <c r="I5" s="2" t="s">
        <v>11</v>
      </c>
    </row>
    <row r="6" spans="1:9" x14ac:dyDescent="0.25">
      <c r="A6" s="4"/>
      <c r="B6" s="4" t="s">
        <v>22</v>
      </c>
      <c r="C6" s="4" t="s">
        <v>35</v>
      </c>
      <c r="D6" s="4">
        <v>81</v>
      </c>
      <c r="F6" s="4" t="s">
        <v>37</v>
      </c>
      <c r="G6" s="4">
        <v>13</v>
      </c>
      <c r="I6" s="2" t="s">
        <v>12</v>
      </c>
    </row>
    <row r="7" spans="1:9" x14ac:dyDescent="0.25">
      <c r="A7" s="4"/>
      <c r="B7" s="4" t="s">
        <v>23</v>
      </c>
      <c r="C7" s="4" t="s">
        <v>37</v>
      </c>
      <c r="D7" s="4">
        <v>93</v>
      </c>
      <c r="F7" s="4" t="s">
        <v>36</v>
      </c>
      <c r="G7" s="4">
        <v>14</v>
      </c>
    </row>
    <row r="8" spans="1:9" x14ac:dyDescent="0.25">
      <c r="A8" s="4"/>
      <c r="B8" s="4" t="s">
        <v>25</v>
      </c>
      <c r="C8" s="4" t="s">
        <v>35</v>
      </c>
      <c r="D8" s="4">
        <v>95</v>
      </c>
    </row>
    <row r="9" spans="1:9" x14ac:dyDescent="0.25">
      <c r="A9" s="4"/>
      <c r="B9" s="4" t="s">
        <v>26</v>
      </c>
      <c r="C9" s="4" t="s">
        <v>36</v>
      </c>
      <c r="D9" s="4">
        <v>84</v>
      </c>
    </row>
    <row r="10" spans="1:9" x14ac:dyDescent="0.25">
      <c r="A10" s="4"/>
      <c r="B10" s="4" t="s">
        <v>27</v>
      </c>
      <c r="C10" s="4" t="s">
        <v>37</v>
      </c>
      <c r="D10" s="4">
        <v>77</v>
      </c>
    </row>
    <row r="11" spans="1:9" x14ac:dyDescent="0.25">
      <c r="A11" s="4"/>
      <c r="B11" s="4" t="s">
        <v>28</v>
      </c>
      <c r="C11" s="4" t="s">
        <v>36</v>
      </c>
      <c r="D11" s="4">
        <v>66</v>
      </c>
    </row>
    <row r="12" spans="1:9" x14ac:dyDescent="0.25">
      <c r="A12" s="4"/>
      <c r="B12" s="4" t="s">
        <v>29</v>
      </c>
      <c r="C12" s="4" t="s">
        <v>35</v>
      </c>
      <c r="D12" s="4">
        <v>52</v>
      </c>
    </row>
    <row r="13" spans="1:9" x14ac:dyDescent="0.25">
      <c r="A13" s="4"/>
      <c r="B13" s="4" t="s">
        <v>30</v>
      </c>
      <c r="C13" s="4" t="s">
        <v>36</v>
      </c>
      <c r="D13" s="4">
        <v>79</v>
      </c>
    </row>
    <row r="14" spans="1:9" x14ac:dyDescent="0.25">
      <c r="A14" s="4"/>
      <c r="B14" s="4" t="s">
        <v>31</v>
      </c>
      <c r="C14" s="4" t="s">
        <v>35</v>
      </c>
      <c r="D14" s="4">
        <v>23</v>
      </c>
    </row>
    <row r="15" spans="1:9" x14ac:dyDescent="0.25">
      <c r="A15" s="4"/>
      <c r="B15" s="4" t="s">
        <v>32</v>
      </c>
      <c r="C15" s="4" t="s">
        <v>36</v>
      </c>
      <c r="D15" s="4">
        <v>93</v>
      </c>
    </row>
    <row r="16" spans="1:9" x14ac:dyDescent="0.25">
      <c r="A16" s="4"/>
      <c r="B16" s="4" t="s">
        <v>33</v>
      </c>
      <c r="C16" s="4" t="s">
        <v>36</v>
      </c>
      <c r="D16" s="4">
        <v>101</v>
      </c>
    </row>
    <row r="17" spans="1:4" x14ac:dyDescent="0.25">
      <c r="A17" s="4"/>
      <c r="B17" s="4" t="s">
        <v>34</v>
      </c>
      <c r="C17" s="4" t="s">
        <v>37</v>
      </c>
      <c r="D17" s="4">
        <v>56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7D3D2-84F2-428F-8428-F152BD271E94}">
  <dimension ref="A3:I21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5.7109375" bestFit="1" customWidth="1"/>
    <col min="2" max="2" width="11.140625" bestFit="1" customWidth="1"/>
    <col min="3" max="3" width="13.28515625" bestFit="1" customWidth="1"/>
    <col min="4" max="4" width="21" bestFit="1" customWidth="1"/>
    <col min="5" max="5" width="12.140625" bestFit="1" customWidth="1"/>
    <col min="6" max="6" width="3.5703125" customWidth="1"/>
    <col min="7" max="7" width="22.5703125" bestFit="1" customWidth="1"/>
    <col min="8" max="8" width="9" bestFit="1" customWidth="1"/>
    <col min="9" max="9" width="6.5703125" customWidth="1"/>
    <col min="10" max="10" width="10.5703125" bestFit="1" customWidth="1"/>
  </cols>
  <sheetData>
    <row r="3" spans="1:9" x14ac:dyDescent="0.25">
      <c r="A3" s="11"/>
      <c r="B3" s="11"/>
    </row>
    <row r="4" spans="1:9" x14ac:dyDescent="0.25">
      <c r="A4" s="3" t="s">
        <v>48</v>
      </c>
      <c r="B4" s="3" t="s">
        <v>58</v>
      </c>
      <c r="C4" s="3" t="s">
        <v>39</v>
      </c>
      <c r="D4" s="3" t="s">
        <v>16</v>
      </c>
      <c r="E4" s="3" t="s">
        <v>64</v>
      </c>
      <c r="G4" s="3" t="s">
        <v>63</v>
      </c>
      <c r="I4" s="16"/>
    </row>
    <row r="5" spans="1:9" x14ac:dyDescent="0.25">
      <c r="A5" s="4" t="s">
        <v>49</v>
      </c>
      <c r="B5" s="4" t="s">
        <v>59</v>
      </c>
      <c r="C5" s="9">
        <v>1800</v>
      </c>
      <c r="D5" s="4" t="s">
        <v>21</v>
      </c>
      <c r="E5" s="9"/>
      <c r="G5" s="4"/>
      <c r="I5" s="16">
        <v>1</v>
      </c>
    </row>
    <row r="6" spans="1:9" x14ac:dyDescent="0.25">
      <c r="A6" s="4" t="s">
        <v>50</v>
      </c>
      <c r="B6" s="4" t="s">
        <v>59</v>
      </c>
      <c r="C6" s="9">
        <v>4500</v>
      </c>
      <c r="D6" s="4" t="s">
        <v>22</v>
      </c>
      <c r="E6" s="9"/>
      <c r="I6" s="16">
        <f>I5+1</f>
        <v>2</v>
      </c>
    </row>
    <row r="7" spans="1:9" x14ac:dyDescent="0.25">
      <c r="A7" s="4" t="s">
        <v>51</v>
      </c>
      <c r="B7" s="4" t="s">
        <v>59</v>
      </c>
      <c r="C7" s="9">
        <v>3000</v>
      </c>
      <c r="D7" s="4" t="s">
        <v>23</v>
      </c>
      <c r="E7" s="9"/>
      <c r="I7" s="16">
        <f t="shared" ref="I7:I16" si="0">I6+1</f>
        <v>3</v>
      </c>
    </row>
    <row r="8" spans="1:9" x14ac:dyDescent="0.25">
      <c r="A8" s="4" t="s">
        <v>52</v>
      </c>
      <c r="B8" s="4" t="s">
        <v>60</v>
      </c>
      <c r="C8" s="9">
        <v>3500</v>
      </c>
      <c r="D8" s="4" t="s">
        <v>25</v>
      </c>
      <c r="E8" s="9"/>
      <c r="I8" s="16">
        <f t="shared" si="0"/>
        <v>4</v>
      </c>
    </row>
    <row r="9" spans="1:9" x14ac:dyDescent="0.25">
      <c r="A9" s="4" t="s">
        <v>53</v>
      </c>
      <c r="B9" s="4" t="s">
        <v>62</v>
      </c>
      <c r="C9" s="9">
        <v>2500</v>
      </c>
      <c r="D9" s="4" t="s">
        <v>26</v>
      </c>
      <c r="E9" s="9"/>
      <c r="I9" s="16">
        <f t="shared" si="0"/>
        <v>5</v>
      </c>
    </row>
    <row r="10" spans="1:9" x14ac:dyDescent="0.25">
      <c r="A10" s="4" t="s">
        <v>54</v>
      </c>
      <c r="B10" s="4" t="s">
        <v>59</v>
      </c>
      <c r="C10" s="9">
        <v>600</v>
      </c>
      <c r="D10" s="4" t="s">
        <v>27</v>
      </c>
      <c r="E10" s="9"/>
      <c r="I10" s="16">
        <f t="shared" si="0"/>
        <v>6</v>
      </c>
    </row>
    <row r="11" spans="1:9" x14ac:dyDescent="0.25">
      <c r="A11" s="4" t="s">
        <v>55</v>
      </c>
      <c r="B11" s="4" t="s">
        <v>59</v>
      </c>
      <c r="C11" s="9">
        <v>2000</v>
      </c>
      <c r="D11" s="4" t="s">
        <v>21</v>
      </c>
      <c r="E11" s="9"/>
      <c r="I11" s="16">
        <f t="shared" si="0"/>
        <v>7</v>
      </c>
    </row>
    <row r="12" spans="1:9" x14ac:dyDescent="0.25">
      <c r="A12" s="4" t="s">
        <v>56</v>
      </c>
      <c r="B12" s="4" t="s">
        <v>59</v>
      </c>
      <c r="C12" s="9">
        <v>800</v>
      </c>
      <c r="D12" s="4" t="s">
        <v>22</v>
      </c>
      <c r="E12" s="9"/>
      <c r="I12" s="16">
        <f t="shared" si="0"/>
        <v>8</v>
      </c>
    </row>
    <row r="13" spans="1:9" x14ac:dyDescent="0.25">
      <c r="A13" s="4" t="s">
        <v>57</v>
      </c>
      <c r="B13" s="4" t="s">
        <v>59</v>
      </c>
      <c r="C13" s="9">
        <v>800</v>
      </c>
      <c r="D13" s="4" t="s">
        <v>23</v>
      </c>
      <c r="E13" s="9"/>
      <c r="I13" s="16">
        <f t="shared" si="0"/>
        <v>9</v>
      </c>
    </row>
    <row r="14" spans="1:9" x14ac:dyDescent="0.25">
      <c r="A14" s="4" t="s">
        <v>49</v>
      </c>
      <c r="B14" s="4" t="s">
        <v>59</v>
      </c>
      <c r="C14" s="9">
        <v>1800</v>
      </c>
      <c r="D14" s="4" t="s">
        <v>25</v>
      </c>
      <c r="E14" s="9"/>
      <c r="I14" s="16">
        <f t="shared" si="0"/>
        <v>10</v>
      </c>
    </row>
    <row r="15" spans="1:9" x14ac:dyDescent="0.25">
      <c r="A15" s="4" t="s">
        <v>51</v>
      </c>
      <c r="B15" s="4" t="s">
        <v>59</v>
      </c>
      <c r="C15" s="9">
        <v>3000</v>
      </c>
      <c r="D15" s="4" t="s">
        <v>26</v>
      </c>
      <c r="E15" s="9"/>
      <c r="I15" s="16">
        <f t="shared" si="0"/>
        <v>11</v>
      </c>
    </row>
    <row r="16" spans="1:9" x14ac:dyDescent="0.25">
      <c r="A16" s="4" t="s">
        <v>55</v>
      </c>
      <c r="B16" s="4" t="s">
        <v>59</v>
      </c>
      <c r="C16" s="9">
        <v>2000</v>
      </c>
      <c r="D16" s="4" t="s">
        <v>27</v>
      </c>
      <c r="E16" s="9"/>
      <c r="I16" s="16">
        <f t="shared" si="0"/>
        <v>12</v>
      </c>
    </row>
    <row r="17" spans="1:5" x14ac:dyDescent="0.25">
      <c r="A17" s="4" t="s">
        <v>52</v>
      </c>
      <c r="B17" s="4" t="s">
        <v>60</v>
      </c>
      <c r="C17" s="9">
        <v>3500</v>
      </c>
      <c r="D17" s="4" t="s">
        <v>28</v>
      </c>
      <c r="E17" s="9"/>
    </row>
    <row r="18" spans="1:5" x14ac:dyDescent="0.25">
      <c r="A18" s="4" t="s">
        <v>61</v>
      </c>
      <c r="B18" s="4" t="s">
        <v>60</v>
      </c>
      <c r="C18" s="9">
        <v>4000</v>
      </c>
      <c r="D18" s="4" t="s">
        <v>29</v>
      </c>
      <c r="E18" s="9"/>
    </row>
    <row r="19" spans="1:5" x14ac:dyDescent="0.25">
      <c r="A19" s="4" t="s">
        <v>54</v>
      </c>
      <c r="B19" s="4" t="s">
        <v>59</v>
      </c>
      <c r="C19" s="9">
        <v>600</v>
      </c>
      <c r="D19" s="4" t="s">
        <v>30</v>
      </c>
      <c r="E19" s="9"/>
    </row>
    <row r="20" spans="1:5" x14ac:dyDescent="0.25">
      <c r="A20" s="4" t="s">
        <v>53</v>
      </c>
      <c r="B20" s="4" t="s">
        <v>62</v>
      </c>
      <c r="C20" s="9">
        <v>2500</v>
      </c>
      <c r="D20" s="4" t="s">
        <v>31</v>
      </c>
      <c r="E20" s="9"/>
    </row>
    <row r="21" spans="1:5" x14ac:dyDescent="0.25">
      <c r="A21" s="4" t="s">
        <v>53</v>
      </c>
      <c r="B21" s="4" t="s">
        <v>62</v>
      </c>
      <c r="C21" s="9">
        <v>2500</v>
      </c>
      <c r="D21" s="4" t="s">
        <v>32</v>
      </c>
      <c r="E21" s="9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8C6-82C0-4527-B8E3-AD513E1696EC}">
  <dimension ref="A3:I21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5.7109375" bestFit="1" customWidth="1"/>
    <col min="2" max="2" width="11.140625" bestFit="1" customWidth="1"/>
    <col min="3" max="3" width="13.28515625" bestFit="1" customWidth="1"/>
    <col min="4" max="4" width="21" bestFit="1" customWidth="1"/>
    <col min="5" max="5" width="14.28515625" customWidth="1"/>
    <col min="6" max="6" width="3.5703125" customWidth="1"/>
    <col min="7" max="7" width="22.5703125" bestFit="1" customWidth="1"/>
    <col min="8" max="8" width="12.42578125" customWidth="1"/>
    <col min="9" max="9" width="12.85546875" customWidth="1"/>
    <col min="10" max="10" width="10.5703125" bestFit="1" customWidth="1"/>
  </cols>
  <sheetData>
    <row r="3" spans="1:9" x14ac:dyDescent="0.25">
      <c r="A3" s="11"/>
      <c r="B3" s="11"/>
    </row>
    <row r="4" spans="1:9" x14ac:dyDescent="0.25">
      <c r="A4" s="3" t="s">
        <v>48</v>
      </c>
      <c r="B4" s="3" t="s">
        <v>58</v>
      </c>
      <c r="C4" s="3" t="s">
        <v>39</v>
      </c>
      <c r="D4" s="3" t="s">
        <v>16</v>
      </c>
      <c r="E4" s="3" t="s">
        <v>65</v>
      </c>
      <c r="G4" s="3" t="s">
        <v>70</v>
      </c>
      <c r="H4" s="19" t="b">
        <v>1</v>
      </c>
      <c r="I4" s="18">
        <v>0.1</v>
      </c>
    </row>
    <row r="5" spans="1:9" x14ac:dyDescent="0.25">
      <c r="A5" s="4" t="s">
        <v>49</v>
      </c>
      <c r="B5" s="4" t="s">
        <v>59</v>
      </c>
      <c r="C5" s="9">
        <v>1800</v>
      </c>
      <c r="D5" s="4" t="s">
        <v>21</v>
      </c>
      <c r="E5" s="17"/>
      <c r="G5" s="22"/>
      <c r="H5" s="19" t="b">
        <v>0</v>
      </c>
      <c r="I5" s="18">
        <v>0.05</v>
      </c>
    </row>
    <row r="6" spans="1:9" x14ac:dyDescent="0.25">
      <c r="A6" s="4" t="s">
        <v>50</v>
      </c>
      <c r="B6" s="4" t="s">
        <v>59</v>
      </c>
      <c r="C6" s="9">
        <v>4500</v>
      </c>
      <c r="D6" s="4" t="s">
        <v>22</v>
      </c>
      <c r="E6" s="17"/>
      <c r="I6" s="16"/>
    </row>
    <row r="7" spans="1:9" x14ac:dyDescent="0.25">
      <c r="A7" s="4" t="s">
        <v>51</v>
      </c>
      <c r="B7" s="4" t="s">
        <v>59</v>
      </c>
      <c r="C7" s="9">
        <v>3000</v>
      </c>
      <c r="D7" s="4" t="s">
        <v>23</v>
      </c>
      <c r="E7" s="17"/>
      <c r="I7" s="16"/>
    </row>
    <row r="8" spans="1:9" x14ac:dyDescent="0.25">
      <c r="A8" s="4" t="s">
        <v>52</v>
      </c>
      <c r="B8" s="4" t="s">
        <v>60</v>
      </c>
      <c r="C8" s="9">
        <v>3500</v>
      </c>
      <c r="D8" s="4" t="s">
        <v>25</v>
      </c>
      <c r="E8" s="17"/>
      <c r="I8" s="16"/>
    </row>
    <row r="9" spans="1:9" x14ac:dyDescent="0.25">
      <c r="A9" s="4" t="s">
        <v>53</v>
      </c>
      <c r="B9" s="4" t="s">
        <v>62</v>
      </c>
      <c r="C9" s="9">
        <v>2500</v>
      </c>
      <c r="D9" s="4" t="s">
        <v>26</v>
      </c>
      <c r="E9" s="17"/>
      <c r="I9" s="16"/>
    </row>
    <row r="10" spans="1:9" x14ac:dyDescent="0.25">
      <c r="A10" s="4" t="s">
        <v>54</v>
      </c>
      <c r="B10" s="4" t="s">
        <v>59</v>
      </c>
      <c r="C10" s="9">
        <v>600</v>
      </c>
      <c r="D10" s="4" t="s">
        <v>27</v>
      </c>
      <c r="E10" s="17"/>
      <c r="I10" s="16"/>
    </row>
    <row r="11" spans="1:9" x14ac:dyDescent="0.25">
      <c r="A11" s="4" t="s">
        <v>55</v>
      </c>
      <c r="B11" s="4" t="s">
        <v>59</v>
      </c>
      <c r="C11" s="9">
        <v>2000</v>
      </c>
      <c r="D11" s="4" t="s">
        <v>21</v>
      </c>
      <c r="E11" s="17"/>
      <c r="I11" s="16"/>
    </row>
    <row r="12" spans="1:9" x14ac:dyDescent="0.25">
      <c r="A12" s="4" t="s">
        <v>56</v>
      </c>
      <c r="B12" s="4" t="s">
        <v>59</v>
      </c>
      <c r="C12" s="9">
        <v>800</v>
      </c>
      <c r="D12" s="4" t="s">
        <v>22</v>
      </c>
      <c r="E12" s="17"/>
      <c r="I12" s="16"/>
    </row>
    <row r="13" spans="1:9" x14ac:dyDescent="0.25">
      <c r="A13" s="4" t="s">
        <v>57</v>
      </c>
      <c r="B13" s="4" t="s">
        <v>59</v>
      </c>
      <c r="C13" s="9">
        <v>800</v>
      </c>
      <c r="D13" s="4" t="s">
        <v>23</v>
      </c>
      <c r="E13" s="17"/>
      <c r="I13" s="16"/>
    </row>
    <row r="14" spans="1:9" x14ac:dyDescent="0.25">
      <c r="A14" s="4" t="s">
        <v>49</v>
      </c>
      <c r="B14" s="4" t="s">
        <v>59</v>
      </c>
      <c r="C14" s="9">
        <v>1800</v>
      </c>
      <c r="D14" s="4" t="s">
        <v>25</v>
      </c>
      <c r="E14" s="17"/>
      <c r="I14" s="16"/>
    </row>
    <row r="15" spans="1:9" x14ac:dyDescent="0.25">
      <c r="A15" s="4" t="s">
        <v>51</v>
      </c>
      <c r="B15" s="4" t="s">
        <v>59</v>
      </c>
      <c r="C15" s="9">
        <v>3000</v>
      </c>
      <c r="D15" s="4" t="s">
        <v>26</v>
      </c>
      <c r="E15" s="17"/>
      <c r="I15" s="16"/>
    </row>
    <row r="16" spans="1:9" x14ac:dyDescent="0.25">
      <c r="A16" s="4" t="s">
        <v>55</v>
      </c>
      <c r="B16" s="4" t="s">
        <v>59</v>
      </c>
      <c r="C16" s="9">
        <v>2000</v>
      </c>
      <c r="D16" s="4" t="s">
        <v>27</v>
      </c>
      <c r="E16" s="17"/>
    </row>
    <row r="17" spans="1:5" x14ac:dyDescent="0.25">
      <c r="A17" s="4" t="s">
        <v>52</v>
      </c>
      <c r="B17" s="4" t="s">
        <v>60</v>
      </c>
      <c r="C17" s="9">
        <v>3500</v>
      </c>
      <c r="D17" s="4" t="s">
        <v>28</v>
      </c>
      <c r="E17" s="17"/>
    </row>
    <row r="18" spans="1:5" x14ac:dyDescent="0.25">
      <c r="A18" s="4" t="s">
        <v>61</v>
      </c>
      <c r="B18" s="4" t="s">
        <v>60</v>
      </c>
      <c r="C18" s="9">
        <v>4000</v>
      </c>
      <c r="D18" s="4" t="s">
        <v>29</v>
      </c>
      <c r="E18" s="17"/>
    </row>
    <row r="19" spans="1:5" x14ac:dyDescent="0.25">
      <c r="A19" s="4" t="s">
        <v>54</v>
      </c>
      <c r="B19" s="4" t="s">
        <v>59</v>
      </c>
      <c r="C19" s="9">
        <v>600</v>
      </c>
      <c r="D19" s="4" t="s">
        <v>30</v>
      </c>
      <c r="E19" s="17"/>
    </row>
    <row r="20" spans="1:5" x14ac:dyDescent="0.25">
      <c r="A20" s="4" t="s">
        <v>53</v>
      </c>
      <c r="B20" s="4" t="s">
        <v>62</v>
      </c>
      <c r="C20" s="9">
        <v>2500</v>
      </c>
      <c r="D20" s="4" t="s">
        <v>31</v>
      </c>
      <c r="E20" s="17"/>
    </row>
    <row r="21" spans="1:5" x14ac:dyDescent="0.25">
      <c r="A21" s="4" t="s">
        <v>53</v>
      </c>
      <c r="B21" s="4" t="s">
        <v>62</v>
      </c>
      <c r="C21" s="9">
        <v>2500</v>
      </c>
      <c r="D21" s="4" t="s">
        <v>32</v>
      </c>
      <c r="E21" s="17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6E83-54AD-4262-9731-03A27D256DD7}">
  <dimension ref="A3:J21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2.140625" customWidth="1"/>
    <col min="2" max="2" width="11.140625" bestFit="1" customWidth="1"/>
    <col min="3" max="3" width="13.28515625" bestFit="1" customWidth="1"/>
    <col min="4" max="4" width="21" bestFit="1" customWidth="1"/>
    <col min="5" max="5" width="14.28515625" customWidth="1"/>
    <col min="6" max="6" width="13.28515625" customWidth="1"/>
    <col min="7" max="7" width="0.5703125" customWidth="1"/>
    <col min="8" max="8" width="22.5703125" bestFit="1" customWidth="1"/>
    <col min="9" max="9" width="0.5703125" customWidth="1"/>
    <col min="10" max="10" width="12.85546875" bestFit="1" customWidth="1"/>
    <col min="11" max="11" width="10.5703125" bestFit="1" customWidth="1"/>
  </cols>
  <sheetData>
    <row r="3" spans="1:10" x14ac:dyDescent="0.25">
      <c r="A3" s="11"/>
      <c r="B3" s="11"/>
    </row>
    <row r="4" spans="1:10" x14ac:dyDescent="0.25">
      <c r="A4" s="3" t="s">
        <v>48</v>
      </c>
      <c r="B4" s="3" t="s">
        <v>58</v>
      </c>
      <c r="C4" s="3" t="s">
        <v>39</v>
      </c>
      <c r="D4" s="3" t="s">
        <v>16</v>
      </c>
      <c r="E4" s="3" t="s">
        <v>67</v>
      </c>
      <c r="F4" s="3" t="s">
        <v>66</v>
      </c>
      <c r="H4" s="3" t="s">
        <v>14</v>
      </c>
      <c r="J4" s="3" t="s">
        <v>66</v>
      </c>
    </row>
    <row r="5" spans="1:10" x14ac:dyDescent="0.25">
      <c r="A5" s="4" t="s">
        <v>49</v>
      </c>
      <c r="B5" s="4" t="s">
        <v>59</v>
      </c>
      <c r="C5" s="9">
        <v>1800</v>
      </c>
      <c r="D5" s="4" t="s">
        <v>21</v>
      </c>
      <c r="E5" s="17"/>
      <c r="F5" s="17"/>
      <c r="H5" s="20"/>
      <c r="J5" s="21">
        <v>0.01</v>
      </c>
    </row>
    <row r="6" spans="1:10" x14ac:dyDescent="0.25">
      <c r="A6" s="4" t="s">
        <v>50</v>
      </c>
      <c r="B6" s="4" t="s">
        <v>59</v>
      </c>
      <c r="C6" s="9">
        <v>4500</v>
      </c>
      <c r="D6" s="4" t="s">
        <v>22</v>
      </c>
      <c r="E6" s="17"/>
      <c r="F6" s="17"/>
      <c r="J6" s="21">
        <v>5.0000000000000001E-3</v>
      </c>
    </row>
    <row r="7" spans="1:10" x14ac:dyDescent="0.25">
      <c r="A7" s="4" t="s">
        <v>51</v>
      </c>
      <c r="B7" s="4" t="s">
        <v>59</v>
      </c>
      <c r="C7" s="9">
        <v>3000</v>
      </c>
      <c r="D7" s="4" t="s">
        <v>23</v>
      </c>
      <c r="E7" s="17"/>
      <c r="F7" s="17"/>
      <c r="J7" s="16"/>
    </row>
    <row r="8" spans="1:10" x14ac:dyDescent="0.25">
      <c r="A8" s="4" t="s">
        <v>52</v>
      </c>
      <c r="B8" s="4" t="s">
        <v>60</v>
      </c>
      <c r="C8" s="9">
        <v>3500</v>
      </c>
      <c r="D8" s="4" t="s">
        <v>25</v>
      </c>
      <c r="E8" s="17"/>
      <c r="F8" s="17"/>
      <c r="J8" s="16"/>
    </row>
    <row r="9" spans="1:10" x14ac:dyDescent="0.25">
      <c r="A9" s="4" t="s">
        <v>53</v>
      </c>
      <c r="B9" s="4" t="s">
        <v>62</v>
      </c>
      <c r="C9" s="9">
        <v>2500</v>
      </c>
      <c r="D9" s="4" t="s">
        <v>26</v>
      </c>
      <c r="E9" s="17"/>
      <c r="F9" s="17"/>
      <c r="J9" s="16"/>
    </row>
    <row r="10" spans="1:10" x14ac:dyDescent="0.25">
      <c r="A10" s="4" t="s">
        <v>54</v>
      </c>
      <c r="B10" s="4" t="s">
        <v>59</v>
      </c>
      <c r="C10" s="9">
        <v>600</v>
      </c>
      <c r="D10" s="4" t="s">
        <v>27</v>
      </c>
      <c r="E10" s="17"/>
      <c r="F10" s="17"/>
      <c r="J10" s="16"/>
    </row>
    <row r="11" spans="1:10" x14ac:dyDescent="0.25">
      <c r="A11" s="4" t="s">
        <v>55</v>
      </c>
      <c r="B11" s="4" t="s">
        <v>59</v>
      </c>
      <c r="C11" s="9">
        <v>2000</v>
      </c>
      <c r="D11" s="4" t="s">
        <v>21</v>
      </c>
      <c r="E11" s="17"/>
      <c r="F11" s="17"/>
      <c r="J11" s="16"/>
    </row>
    <row r="12" spans="1:10" x14ac:dyDescent="0.25">
      <c r="A12" s="4" t="s">
        <v>56</v>
      </c>
      <c r="B12" s="4" t="s">
        <v>59</v>
      </c>
      <c r="C12" s="9">
        <v>800</v>
      </c>
      <c r="D12" s="4" t="s">
        <v>22</v>
      </c>
      <c r="E12" s="17"/>
      <c r="F12" s="17"/>
      <c r="J12" s="16"/>
    </row>
    <row r="13" spans="1:10" x14ac:dyDescent="0.25">
      <c r="A13" s="4" t="s">
        <v>57</v>
      </c>
      <c r="B13" s="4" t="s">
        <v>59</v>
      </c>
      <c r="C13" s="9">
        <v>800</v>
      </c>
      <c r="D13" s="4" t="s">
        <v>23</v>
      </c>
      <c r="E13" s="17"/>
      <c r="F13" s="17"/>
      <c r="J13" s="16"/>
    </row>
    <row r="14" spans="1:10" x14ac:dyDescent="0.25">
      <c r="A14" s="4" t="s">
        <v>49</v>
      </c>
      <c r="B14" s="4" t="s">
        <v>59</v>
      </c>
      <c r="C14" s="9">
        <v>1800</v>
      </c>
      <c r="D14" s="4" t="s">
        <v>25</v>
      </c>
      <c r="E14" s="17"/>
      <c r="F14" s="17"/>
      <c r="J14" s="16"/>
    </row>
    <row r="15" spans="1:10" x14ac:dyDescent="0.25">
      <c r="A15" s="4" t="s">
        <v>51</v>
      </c>
      <c r="B15" s="4" t="s">
        <v>59</v>
      </c>
      <c r="C15" s="9">
        <v>3000</v>
      </c>
      <c r="D15" s="4" t="s">
        <v>26</v>
      </c>
      <c r="E15" s="17"/>
      <c r="F15" s="17"/>
      <c r="J15" s="16"/>
    </row>
    <row r="16" spans="1:10" x14ac:dyDescent="0.25">
      <c r="A16" s="4" t="s">
        <v>55</v>
      </c>
      <c r="B16" s="4" t="s">
        <v>59</v>
      </c>
      <c r="C16" s="9">
        <v>2000</v>
      </c>
      <c r="D16" s="4" t="s">
        <v>27</v>
      </c>
      <c r="E16" s="17"/>
      <c r="F16" s="17"/>
    </row>
    <row r="17" spans="1:6" x14ac:dyDescent="0.25">
      <c r="A17" s="4" t="s">
        <v>52</v>
      </c>
      <c r="B17" s="4" t="s">
        <v>60</v>
      </c>
      <c r="C17" s="9">
        <v>3500</v>
      </c>
      <c r="D17" s="4" t="s">
        <v>28</v>
      </c>
      <c r="E17" s="17"/>
      <c r="F17" s="17"/>
    </row>
    <row r="18" spans="1:6" x14ac:dyDescent="0.25">
      <c r="A18" s="4" t="s">
        <v>61</v>
      </c>
      <c r="B18" s="4" t="s">
        <v>60</v>
      </c>
      <c r="C18" s="9">
        <v>4000</v>
      </c>
      <c r="D18" s="4" t="s">
        <v>29</v>
      </c>
      <c r="E18" s="17"/>
      <c r="F18" s="17"/>
    </row>
    <row r="19" spans="1:6" x14ac:dyDescent="0.25">
      <c r="A19" s="4" t="s">
        <v>54</v>
      </c>
      <c r="B19" s="4" t="s">
        <v>59</v>
      </c>
      <c r="C19" s="9">
        <v>600</v>
      </c>
      <c r="D19" s="4" t="s">
        <v>30</v>
      </c>
      <c r="E19" s="17"/>
      <c r="F19" s="17"/>
    </row>
    <row r="20" spans="1:6" x14ac:dyDescent="0.25">
      <c r="A20" s="4" t="s">
        <v>53</v>
      </c>
      <c r="B20" s="4" t="s">
        <v>62</v>
      </c>
      <c r="C20" s="9">
        <v>2500</v>
      </c>
      <c r="D20" s="4" t="s">
        <v>31</v>
      </c>
      <c r="E20" s="17"/>
      <c r="F20" s="17"/>
    </row>
    <row r="21" spans="1:6" x14ac:dyDescent="0.25">
      <c r="A21" s="4" t="s">
        <v>53</v>
      </c>
      <c r="B21" s="4" t="s">
        <v>62</v>
      </c>
      <c r="C21" s="9">
        <v>2500</v>
      </c>
      <c r="D21" s="4" t="s">
        <v>32</v>
      </c>
      <c r="E21" s="17"/>
      <c r="F21" s="17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E633-FEC3-44B7-8378-64F3871491FC}">
  <dimension ref="A3:I21"/>
  <sheetViews>
    <sheetView showGridLines="0" zoomScale="140" zoomScaleNormal="140" workbookViewId="0">
      <pane ySplit="2" topLeftCell="A3" activePane="bottomLeft" state="frozen"/>
      <selection pane="bottomLeft" activeCell="F7" sqref="F7"/>
    </sheetView>
  </sheetViews>
  <sheetFormatPr defaultRowHeight="15" x14ac:dyDescent="0.25"/>
  <cols>
    <col min="1" max="1" width="12.140625" customWidth="1"/>
    <col min="2" max="2" width="11.140625" bestFit="1" customWidth="1"/>
    <col min="3" max="3" width="13.28515625" bestFit="1" customWidth="1"/>
    <col min="4" max="4" width="21" bestFit="1" customWidth="1"/>
    <col min="5" max="5" width="3.7109375" customWidth="1"/>
    <col min="6" max="6" width="22.5703125" bestFit="1" customWidth="1"/>
    <col min="7" max="8" width="8.5703125" customWidth="1"/>
    <col min="9" max="9" width="21" customWidth="1"/>
  </cols>
  <sheetData>
    <row r="3" spans="1:9" x14ac:dyDescent="0.25">
      <c r="A3" s="11"/>
      <c r="B3" s="11"/>
    </row>
    <row r="4" spans="1:9" x14ac:dyDescent="0.25">
      <c r="A4" s="3" t="s">
        <v>48</v>
      </c>
      <c r="B4" s="3" t="s">
        <v>58</v>
      </c>
      <c r="C4" s="3" t="s">
        <v>39</v>
      </c>
      <c r="D4" s="3" t="s">
        <v>16</v>
      </c>
      <c r="F4" s="3" t="s">
        <v>69</v>
      </c>
      <c r="I4" s="3" t="s">
        <v>16</v>
      </c>
    </row>
    <row r="5" spans="1:9" x14ac:dyDescent="0.25">
      <c r="A5" s="4" t="s">
        <v>49</v>
      </c>
      <c r="B5" s="4" t="s">
        <v>59</v>
      </c>
      <c r="C5" s="9">
        <v>1800</v>
      </c>
      <c r="D5" s="4" t="s">
        <v>21</v>
      </c>
      <c r="F5" s="10"/>
      <c r="H5">
        <v>1</v>
      </c>
      <c r="I5" s="4" t="s">
        <v>21</v>
      </c>
    </row>
    <row r="6" spans="1:9" x14ac:dyDescent="0.25">
      <c r="A6" s="4" t="s">
        <v>50</v>
      </c>
      <c r="B6" s="4" t="s">
        <v>59</v>
      </c>
      <c r="C6" s="9">
        <v>4500</v>
      </c>
      <c r="D6" s="4" t="s">
        <v>22</v>
      </c>
      <c r="H6">
        <v>2</v>
      </c>
      <c r="I6" s="4" t="s">
        <v>22</v>
      </c>
    </row>
    <row r="7" spans="1:9" x14ac:dyDescent="0.25">
      <c r="A7" s="4" t="s">
        <v>51</v>
      </c>
      <c r="B7" s="4" t="s">
        <v>59</v>
      </c>
      <c r="C7" s="9">
        <v>3000</v>
      </c>
      <c r="D7" s="4" t="s">
        <v>23</v>
      </c>
      <c r="F7" s="3" t="s">
        <v>68</v>
      </c>
      <c r="H7">
        <v>3</v>
      </c>
      <c r="I7" s="4" t="s">
        <v>23</v>
      </c>
    </row>
    <row r="8" spans="1:9" x14ac:dyDescent="0.25">
      <c r="A8" s="4" t="s">
        <v>52</v>
      </c>
      <c r="B8" s="4" t="s">
        <v>60</v>
      </c>
      <c r="C8" s="9">
        <v>3500</v>
      </c>
      <c r="D8" s="4" t="s">
        <v>25</v>
      </c>
      <c r="F8" s="20"/>
      <c r="H8">
        <v>4</v>
      </c>
      <c r="I8" s="4" t="s">
        <v>25</v>
      </c>
    </row>
    <row r="9" spans="1:9" x14ac:dyDescent="0.25">
      <c r="A9" s="4" t="s">
        <v>53</v>
      </c>
      <c r="B9" s="4" t="s">
        <v>62</v>
      </c>
      <c r="C9" s="9">
        <v>2500</v>
      </c>
      <c r="D9" s="4" t="s">
        <v>26</v>
      </c>
      <c r="H9">
        <v>5</v>
      </c>
      <c r="I9" s="4" t="s">
        <v>26</v>
      </c>
    </row>
    <row r="10" spans="1:9" x14ac:dyDescent="0.25">
      <c r="A10" s="4" t="s">
        <v>54</v>
      </c>
      <c r="B10" s="4" t="s">
        <v>59</v>
      </c>
      <c r="C10" s="9">
        <v>600</v>
      </c>
      <c r="D10" s="4" t="s">
        <v>27</v>
      </c>
      <c r="H10">
        <v>6</v>
      </c>
      <c r="I10" s="4" t="s">
        <v>27</v>
      </c>
    </row>
    <row r="11" spans="1:9" x14ac:dyDescent="0.25">
      <c r="A11" s="4" t="s">
        <v>55</v>
      </c>
      <c r="B11" s="4" t="s">
        <v>59</v>
      </c>
      <c r="C11" s="9">
        <v>2000</v>
      </c>
      <c r="D11" s="4" t="s">
        <v>21</v>
      </c>
    </row>
    <row r="12" spans="1:9" x14ac:dyDescent="0.25">
      <c r="A12" s="4" t="s">
        <v>56</v>
      </c>
      <c r="B12" s="4" t="s">
        <v>59</v>
      </c>
      <c r="C12" s="9">
        <v>800</v>
      </c>
      <c r="D12" s="4" t="s">
        <v>22</v>
      </c>
    </row>
    <row r="13" spans="1:9" x14ac:dyDescent="0.25">
      <c r="A13" s="4" t="s">
        <v>57</v>
      </c>
      <c r="B13" s="4" t="s">
        <v>59</v>
      </c>
      <c r="C13" s="9">
        <v>800</v>
      </c>
      <c r="D13" s="4" t="s">
        <v>23</v>
      </c>
    </row>
    <row r="14" spans="1:9" x14ac:dyDescent="0.25">
      <c r="A14" s="4" t="s">
        <v>49</v>
      </c>
      <c r="B14" s="4" t="s">
        <v>59</v>
      </c>
      <c r="C14" s="9">
        <v>1800</v>
      </c>
      <c r="D14" s="4" t="s">
        <v>25</v>
      </c>
    </row>
    <row r="15" spans="1:9" x14ac:dyDescent="0.25">
      <c r="A15" s="4" t="s">
        <v>51</v>
      </c>
      <c r="B15" s="4" t="s">
        <v>59</v>
      </c>
      <c r="C15" s="9">
        <v>3000</v>
      </c>
      <c r="D15" s="4" t="s">
        <v>26</v>
      </c>
    </row>
    <row r="16" spans="1:9" x14ac:dyDescent="0.25">
      <c r="A16" s="4" t="s">
        <v>55</v>
      </c>
      <c r="B16" s="4" t="s">
        <v>59</v>
      </c>
      <c r="C16" s="9">
        <v>2000</v>
      </c>
      <c r="D16" s="4" t="s">
        <v>27</v>
      </c>
    </row>
    <row r="17" spans="1:4" x14ac:dyDescent="0.25">
      <c r="A17" s="4" t="s">
        <v>52</v>
      </c>
      <c r="B17" s="4" t="s">
        <v>60</v>
      </c>
      <c r="C17" s="9">
        <v>3500</v>
      </c>
      <c r="D17" s="4" t="s">
        <v>28</v>
      </c>
    </row>
    <row r="18" spans="1:4" x14ac:dyDescent="0.25">
      <c r="A18" s="4" t="s">
        <v>61</v>
      </c>
      <c r="B18" s="4" t="s">
        <v>60</v>
      </c>
      <c r="C18" s="9">
        <v>4000</v>
      </c>
      <c r="D18" s="4" t="s">
        <v>29</v>
      </c>
    </row>
    <row r="19" spans="1:4" x14ac:dyDescent="0.25">
      <c r="A19" s="4" t="s">
        <v>54</v>
      </c>
      <c r="B19" s="4" t="s">
        <v>59</v>
      </c>
      <c r="C19" s="9">
        <v>600</v>
      </c>
      <c r="D19" s="4" t="s">
        <v>30</v>
      </c>
    </row>
    <row r="20" spans="1:4" x14ac:dyDescent="0.25">
      <c r="A20" s="4" t="s">
        <v>53</v>
      </c>
      <c r="B20" s="4" t="s">
        <v>62</v>
      </c>
      <c r="C20" s="9">
        <v>2500</v>
      </c>
      <c r="D20" s="4" t="s">
        <v>31</v>
      </c>
    </row>
    <row r="21" spans="1:4" x14ac:dyDescent="0.25">
      <c r="A21" s="4" t="s">
        <v>53</v>
      </c>
      <c r="B21" s="4" t="s">
        <v>62</v>
      </c>
      <c r="C21" s="9">
        <v>2500</v>
      </c>
      <c r="D21" s="4" t="s">
        <v>32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AC76-AE5F-46B5-9FC8-ACC15379B38D}">
  <dimension ref="A3:I21"/>
  <sheetViews>
    <sheetView showGridLines="0" zoomScale="140" zoomScaleNormal="140" workbookViewId="0">
      <pane ySplit="2" topLeftCell="A3" activePane="bottomLeft" state="frozen"/>
      <selection pane="bottomLeft" activeCell="F8" sqref="F8"/>
    </sheetView>
  </sheetViews>
  <sheetFormatPr defaultRowHeight="15" x14ac:dyDescent="0.25"/>
  <cols>
    <col min="1" max="1" width="12.140625" customWidth="1"/>
    <col min="2" max="2" width="11.140625" bestFit="1" customWidth="1"/>
    <col min="3" max="3" width="13.28515625" bestFit="1" customWidth="1"/>
    <col min="4" max="4" width="21" bestFit="1" customWidth="1"/>
    <col min="5" max="5" width="3.7109375" customWidth="1"/>
    <col min="6" max="6" width="22.5703125" bestFit="1" customWidth="1"/>
    <col min="7" max="8" width="8.5703125" customWidth="1"/>
    <col min="9" max="9" width="21" customWidth="1"/>
  </cols>
  <sheetData>
    <row r="3" spans="1:9" x14ac:dyDescent="0.25">
      <c r="A3" s="11"/>
      <c r="B3" s="11"/>
    </row>
    <row r="4" spans="1:9" x14ac:dyDescent="0.25">
      <c r="A4" s="3" t="s">
        <v>48</v>
      </c>
      <c r="B4" s="3" t="s">
        <v>58</v>
      </c>
      <c r="C4" s="3" t="s">
        <v>39</v>
      </c>
      <c r="D4" s="3" t="s">
        <v>16</v>
      </c>
      <c r="F4" s="3" t="s">
        <v>69</v>
      </c>
      <c r="I4" s="3" t="s">
        <v>16</v>
      </c>
    </row>
    <row r="5" spans="1:9" x14ac:dyDescent="0.25">
      <c r="A5" s="4" t="s">
        <v>49</v>
      </c>
      <c r="B5" s="4" t="s">
        <v>71</v>
      </c>
      <c r="C5" s="9">
        <v>1800</v>
      </c>
      <c r="D5" s="4" t="s">
        <v>21</v>
      </c>
      <c r="F5" s="10"/>
      <c r="H5">
        <v>1</v>
      </c>
      <c r="I5" s="4" t="s">
        <v>71</v>
      </c>
    </row>
    <row r="6" spans="1:9" x14ac:dyDescent="0.25">
      <c r="A6" s="4" t="s">
        <v>50</v>
      </c>
      <c r="B6" s="4" t="s">
        <v>71</v>
      </c>
      <c r="C6" s="9">
        <v>4500</v>
      </c>
      <c r="D6" s="4" t="s">
        <v>22</v>
      </c>
      <c r="H6">
        <v>2</v>
      </c>
      <c r="I6" s="4" t="s">
        <v>72</v>
      </c>
    </row>
    <row r="7" spans="1:9" x14ac:dyDescent="0.25">
      <c r="A7" s="4" t="s">
        <v>51</v>
      </c>
      <c r="B7" s="4" t="s">
        <v>71</v>
      </c>
      <c r="C7" s="9">
        <v>3000</v>
      </c>
      <c r="D7" s="4" t="s">
        <v>23</v>
      </c>
      <c r="F7" s="3" t="s">
        <v>73</v>
      </c>
    </row>
    <row r="8" spans="1:9" x14ac:dyDescent="0.25">
      <c r="A8" s="4" t="s">
        <v>52</v>
      </c>
      <c r="B8" s="4" t="s">
        <v>72</v>
      </c>
      <c r="C8" s="9">
        <v>3500</v>
      </c>
      <c r="D8" s="4" t="s">
        <v>25</v>
      </c>
      <c r="F8" s="20"/>
    </row>
    <row r="9" spans="1:9" x14ac:dyDescent="0.25">
      <c r="A9" s="4" t="s">
        <v>53</v>
      </c>
      <c r="B9" s="4" t="s">
        <v>72</v>
      </c>
      <c r="C9" s="9">
        <v>2500</v>
      </c>
      <c r="D9" s="4" t="s">
        <v>26</v>
      </c>
    </row>
    <row r="10" spans="1:9" x14ac:dyDescent="0.25">
      <c r="A10" s="4" t="s">
        <v>54</v>
      </c>
      <c r="B10" s="4" t="s">
        <v>71</v>
      </c>
      <c r="C10" s="9">
        <v>600</v>
      </c>
      <c r="D10" s="4" t="s">
        <v>27</v>
      </c>
    </row>
    <row r="11" spans="1:9" x14ac:dyDescent="0.25">
      <c r="A11" s="4" t="s">
        <v>55</v>
      </c>
      <c r="B11" s="4" t="s">
        <v>71</v>
      </c>
      <c r="C11" s="9">
        <v>2000</v>
      </c>
      <c r="D11" s="4" t="s">
        <v>21</v>
      </c>
    </row>
    <row r="12" spans="1:9" x14ac:dyDescent="0.25">
      <c r="A12" s="4" t="s">
        <v>56</v>
      </c>
      <c r="B12" s="4" t="s">
        <v>72</v>
      </c>
      <c r="C12" s="9">
        <v>800</v>
      </c>
      <c r="D12" s="4" t="s">
        <v>22</v>
      </c>
    </row>
    <row r="13" spans="1:9" x14ac:dyDescent="0.25">
      <c r="A13" s="4" t="s">
        <v>57</v>
      </c>
      <c r="B13" s="4" t="s">
        <v>72</v>
      </c>
      <c r="C13" s="9">
        <v>800</v>
      </c>
      <c r="D13" s="4" t="s">
        <v>23</v>
      </c>
    </row>
    <row r="14" spans="1:9" x14ac:dyDescent="0.25">
      <c r="A14" s="4" t="s">
        <v>49</v>
      </c>
      <c r="B14" s="4" t="s">
        <v>72</v>
      </c>
      <c r="C14" s="9">
        <v>1800</v>
      </c>
      <c r="D14" s="4" t="s">
        <v>25</v>
      </c>
    </row>
    <row r="15" spans="1:9" x14ac:dyDescent="0.25">
      <c r="A15" s="4" t="s">
        <v>51</v>
      </c>
      <c r="B15" s="4" t="s">
        <v>71</v>
      </c>
      <c r="C15" s="9">
        <v>3000</v>
      </c>
      <c r="D15" s="4" t="s">
        <v>26</v>
      </c>
    </row>
    <row r="16" spans="1:9" x14ac:dyDescent="0.25">
      <c r="A16" s="4" t="s">
        <v>55</v>
      </c>
      <c r="B16" s="4" t="s">
        <v>71</v>
      </c>
      <c r="C16" s="9">
        <v>2000</v>
      </c>
      <c r="D16" s="4" t="s">
        <v>27</v>
      </c>
    </row>
    <row r="17" spans="1:4" x14ac:dyDescent="0.25">
      <c r="A17" s="4" t="s">
        <v>52</v>
      </c>
      <c r="B17" s="4" t="s">
        <v>71</v>
      </c>
      <c r="C17" s="9">
        <v>3500</v>
      </c>
      <c r="D17" s="4" t="s">
        <v>28</v>
      </c>
    </row>
    <row r="18" spans="1:4" x14ac:dyDescent="0.25">
      <c r="A18" s="4" t="s">
        <v>61</v>
      </c>
      <c r="B18" s="4" t="s">
        <v>72</v>
      </c>
      <c r="C18" s="9">
        <v>4000</v>
      </c>
      <c r="D18" s="4" t="s">
        <v>29</v>
      </c>
    </row>
    <row r="19" spans="1:4" x14ac:dyDescent="0.25">
      <c r="A19" s="4" t="s">
        <v>54</v>
      </c>
      <c r="B19" s="4" t="s">
        <v>72</v>
      </c>
      <c r="C19" s="9">
        <v>600</v>
      </c>
      <c r="D19" s="4" t="s">
        <v>30</v>
      </c>
    </row>
    <row r="20" spans="1:4" x14ac:dyDescent="0.25">
      <c r="A20" s="4" t="s">
        <v>53</v>
      </c>
      <c r="B20" s="4" t="s">
        <v>71</v>
      </c>
      <c r="C20" s="9">
        <v>2500</v>
      </c>
      <c r="D20" s="4" t="s">
        <v>31</v>
      </c>
    </row>
    <row r="21" spans="1:4" x14ac:dyDescent="0.25">
      <c r="A21" s="4" t="s">
        <v>53</v>
      </c>
      <c r="B21" s="4" t="s">
        <v>72</v>
      </c>
      <c r="C21" s="9">
        <v>2500</v>
      </c>
      <c r="D21" s="4" t="s">
        <v>32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ECAE-1A5F-4E9D-9254-FEB790C6D08F}">
  <sheetPr codeName="Planilha1"/>
  <dimension ref="A3:F14"/>
  <sheetViews>
    <sheetView showGridLines="0" zoomScale="140" zoomScaleNormal="140" workbookViewId="0">
      <pane ySplit="2" topLeftCell="A3" activePane="bottomLeft" state="frozen"/>
      <selection pane="bottomLeft" activeCell="E4" sqref="E4"/>
    </sheetView>
  </sheetViews>
  <sheetFormatPr defaultRowHeight="15" x14ac:dyDescent="0.25"/>
  <cols>
    <col min="1" max="1" width="15.7109375" bestFit="1" customWidth="1"/>
    <col min="2" max="2" width="11.140625" bestFit="1" customWidth="1"/>
    <col min="3" max="3" width="16.140625" bestFit="1" customWidth="1"/>
    <col min="4" max="4" width="3.7109375" customWidth="1"/>
    <col min="5" max="5" width="20.7109375" bestFit="1" customWidth="1"/>
    <col min="6" max="6" width="21.42578125" bestFit="1" customWidth="1"/>
    <col min="7" max="7" width="8.5703125" customWidth="1"/>
    <col min="8" max="8" width="21" customWidth="1"/>
  </cols>
  <sheetData>
    <row r="3" spans="1:6" x14ac:dyDescent="0.25">
      <c r="A3" s="11"/>
      <c r="B3" s="11"/>
    </row>
    <row r="4" spans="1:6" x14ac:dyDescent="0.25">
      <c r="A4" s="3" t="s">
        <v>48</v>
      </c>
      <c r="B4" s="8" t="s">
        <v>58</v>
      </c>
      <c r="C4" s="3" t="s">
        <v>74</v>
      </c>
      <c r="E4" s="3" t="s">
        <v>75</v>
      </c>
      <c r="F4" s="3" t="s">
        <v>78</v>
      </c>
    </row>
    <row r="5" spans="1:6" x14ac:dyDescent="0.25">
      <c r="A5" s="4" t="s">
        <v>49</v>
      </c>
      <c r="B5" s="4" t="s">
        <v>59</v>
      </c>
      <c r="C5" s="23">
        <v>10</v>
      </c>
      <c r="E5" s="20"/>
      <c r="F5" s="23"/>
    </row>
    <row r="6" spans="1:6" x14ac:dyDescent="0.25">
      <c r="A6" s="4" t="s">
        <v>50</v>
      </c>
      <c r="B6" s="4" t="s">
        <v>59</v>
      </c>
      <c r="C6" s="23">
        <v>5</v>
      </c>
    </row>
    <row r="7" spans="1:6" x14ac:dyDescent="0.25">
      <c r="A7" s="4" t="s">
        <v>51</v>
      </c>
      <c r="B7" s="4" t="s">
        <v>59</v>
      </c>
      <c r="C7" s="23">
        <v>8</v>
      </c>
      <c r="E7" s="3" t="s">
        <v>76</v>
      </c>
    </row>
    <row r="8" spans="1:6" x14ac:dyDescent="0.25">
      <c r="A8" s="4" t="s">
        <v>52</v>
      </c>
      <c r="B8" s="4" t="s">
        <v>60</v>
      </c>
      <c r="C8" s="23">
        <v>10</v>
      </c>
      <c r="E8" s="24"/>
    </row>
    <row r="9" spans="1:6" x14ac:dyDescent="0.25">
      <c r="A9" s="4" t="s">
        <v>53</v>
      </c>
      <c r="B9" s="4" t="s">
        <v>62</v>
      </c>
      <c r="C9" s="23">
        <v>3</v>
      </c>
    </row>
    <row r="10" spans="1:6" x14ac:dyDescent="0.25">
      <c r="A10" s="4" t="s">
        <v>54</v>
      </c>
      <c r="B10" s="4" t="s">
        <v>59</v>
      </c>
      <c r="C10" s="23">
        <v>5</v>
      </c>
    </row>
    <row r="11" spans="1:6" x14ac:dyDescent="0.25">
      <c r="A11" s="4" t="s">
        <v>55</v>
      </c>
      <c r="B11" s="4" t="s">
        <v>59</v>
      </c>
      <c r="C11" s="23">
        <v>15</v>
      </c>
    </row>
    <row r="12" spans="1:6" x14ac:dyDescent="0.25">
      <c r="A12" s="4" t="s">
        <v>56</v>
      </c>
      <c r="B12" s="4" t="s">
        <v>59</v>
      </c>
      <c r="C12" s="23">
        <v>4</v>
      </c>
    </row>
    <row r="13" spans="1:6" x14ac:dyDescent="0.25">
      <c r="A13" s="4" t="s">
        <v>57</v>
      </c>
      <c r="B13" s="4" t="s">
        <v>59</v>
      </c>
      <c r="C13" s="23">
        <v>5</v>
      </c>
    </row>
    <row r="14" spans="1:6" x14ac:dyDescent="0.25">
      <c r="A14" s="4" t="s">
        <v>61</v>
      </c>
      <c r="B14" s="4" t="s">
        <v>60</v>
      </c>
      <c r="C14" s="23">
        <v>10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FUNÇÃO PROCV</vt:lpstr>
      <vt:lpstr>FUNÇÃO PROCV II</vt:lpstr>
      <vt:lpstr>FUNÇÃO PROCV III</vt:lpstr>
      <vt:lpstr>CONTROLE DE COMBINAÇÃO</vt:lpstr>
      <vt:lpstr>CAIXA DE SELEÇÃO</vt:lpstr>
      <vt:lpstr>BOTÃO DE ROTAÇÃO</vt:lpstr>
      <vt:lpstr>CAIXA DE LISTAGEM</vt:lpstr>
      <vt:lpstr>BOTÃO DE OPÇÃO</vt:lpstr>
      <vt:lpstr>BARRA DE ROLAGEM</vt:lpstr>
      <vt:lpstr>LISTA DE NOMES</vt:lpstr>
      <vt:lpstr>VALIDAÇÃO DE DADOS</vt:lpstr>
      <vt:lpstr>FUNÇÃO PROCH</vt:lpstr>
      <vt:lpstr>INDICE</vt:lpstr>
      <vt:lpstr>CORRESP</vt:lpstr>
      <vt:lpstr>INDICE +CORRESP</vt:lpstr>
      <vt:lpstr>FUNÇÃO TRANSPOR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2019-03-26T21:55:04Z</dcterms:created>
  <dcterms:modified xsi:type="dcterms:W3CDTF">2022-02-03T19:14:11Z</dcterms:modified>
</cp:coreProperties>
</file>