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KETING DIGITAL AILTON\CURSO AILTON DE EXCEL\VIDEOS CURSO EXCEL DIRETO AO PONTO -  VISÃO EMPRESARIAL\VIDEOS EDITADO\VIDEOS EDITADOS HOTMART\MODULO 0 EXCEL DO ZERO OFICIAL\"/>
    </mc:Choice>
  </mc:AlternateContent>
  <xr:revisionPtr revIDLastSave="0" documentId="13_ncr:1_{58DC71BD-5803-40E3-B5D0-3BED31C8FE78}" xr6:coauthVersionLast="47" xr6:coauthVersionMax="47" xr10:uidLastSave="{00000000-0000-0000-0000-000000000000}"/>
  <bookViews>
    <workbookView xWindow="-120" yWindow="-120" windowWidth="20730" windowHeight="11160" tabRatio="620" firstSheet="3" activeTab="3" xr2:uid="{882D2288-12D2-4DC5-AE30-837CD3D88BED}"/>
  </bookViews>
  <sheets>
    <sheet name="AULA 3" sheetId="5" state="hidden" r:id="rId1"/>
    <sheet name="OPERADORES" sheetId="2" state="hidden" r:id="rId2"/>
    <sheet name="CONSOLIDADO" sheetId="4" state="hidden" r:id="rId3"/>
    <sheet name="DESEMPENHO DIÁRIO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A7" i="1" l="1"/>
  <c r="D17" i="2" l="1"/>
  <c r="D16" i="2"/>
  <c r="D15" i="2"/>
  <c r="D14" i="2"/>
  <c r="D13" i="2"/>
  <c r="D12" i="2"/>
  <c r="D7" i="2"/>
  <c r="D6" i="2"/>
  <c r="D5" i="2"/>
  <c r="D4" i="2"/>
  <c r="D3" i="2"/>
  <c r="E7" i="1" l="1"/>
  <c r="D5" i="1"/>
  <c r="D6" i="4" s="1"/>
  <c r="C6" i="4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B8" i="1"/>
  <c r="B9" i="1" l="1"/>
  <c r="A8" i="1"/>
  <c r="E5" i="1"/>
  <c r="E6" i="4" s="1"/>
  <c r="B10" i="1" l="1"/>
  <c r="A9" i="1"/>
  <c r="B11" i="1" l="1"/>
  <c r="A10" i="1"/>
  <c r="B12" i="1" l="1"/>
  <c r="A11" i="1"/>
  <c r="B13" i="1" l="1"/>
  <c r="A12" i="1"/>
  <c r="B14" i="1" l="1"/>
  <c r="A13" i="1"/>
  <c r="B15" i="1" l="1"/>
  <c r="A14" i="1"/>
  <c r="B16" i="1" l="1"/>
  <c r="A15" i="1"/>
  <c r="B17" i="1" l="1"/>
  <c r="A16" i="1"/>
  <c r="B18" i="1" l="1"/>
  <c r="A17" i="1"/>
  <c r="B19" i="1" l="1"/>
  <c r="A18" i="1"/>
  <c r="B20" i="1" l="1"/>
  <c r="A19" i="1"/>
  <c r="B21" i="1" l="1"/>
  <c r="A21" i="1" s="1"/>
  <c r="A20" i="1"/>
</calcChain>
</file>

<file path=xl/sharedStrings.xml><?xml version="1.0" encoding="utf-8"?>
<sst xmlns="http://schemas.openxmlformats.org/spreadsheetml/2006/main" count="45" uniqueCount="32">
  <si>
    <t>VENDAS</t>
  </si>
  <si>
    <t>META</t>
  </si>
  <si>
    <t>DATA</t>
  </si>
  <si>
    <t>%</t>
  </si>
  <si>
    <t>Operador</t>
  </si>
  <si>
    <t>Status</t>
  </si>
  <si>
    <t>Pratica</t>
  </si>
  <si>
    <t>Exemplo</t>
  </si>
  <si>
    <t>+</t>
  </si>
  <si>
    <t>-</t>
  </si>
  <si>
    <t>*</t>
  </si>
  <si>
    <t>/</t>
  </si>
  <si>
    <t>Adição</t>
  </si>
  <si>
    <t>Subtração</t>
  </si>
  <si>
    <t>Multiplicação</t>
  </si>
  <si>
    <t>Divisão</t>
  </si>
  <si>
    <t>Porcentagem</t>
  </si>
  <si>
    <t xml:space="preserve"> =</t>
  </si>
  <si>
    <t>Igual</t>
  </si>
  <si>
    <t>&gt;</t>
  </si>
  <si>
    <t>Maior que</t>
  </si>
  <si>
    <t>&lt;</t>
  </si>
  <si>
    <t>Menor que</t>
  </si>
  <si>
    <t>&gt;=</t>
  </si>
  <si>
    <t>Maior ou Igual a</t>
  </si>
  <si>
    <t>&lt;=</t>
  </si>
  <si>
    <t>Menor ou Igual a</t>
  </si>
  <si>
    <t>&lt;&gt;</t>
  </si>
  <si>
    <t>Diferente de</t>
  </si>
  <si>
    <t>Operadores</t>
  </si>
  <si>
    <t>Igual a</t>
  </si>
  <si>
    <t>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</si>
</sst>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9" fontId="0" fillId="3" borderId="2" xfId="1" applyFont="1" applyFill="1" applyBorder="1" applyAlignment="1">
      <alignment horizontal="center" vertical="center"/>
    </xf>
    <xf numFmtId="9" fontId="0" fillId="3" borderId="2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C671FF"/>
      <color rgb="FF954E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99781921972578"/>
          <c:y val="8.4507042253521125E-2"/>
          <c:w val="0.55495491861629576"/>
          <c:h val="0.85446009389671362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0B-47A5-AA50-B6E80DF59715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E0B-47A5-AA50-B6E80DF59715}"/>
              </c:ext>
            </c:extLst>
          </c:dPt>
          <c:cat>
            <c:strRef>
              <c:f>CONSOLIDADO!$C$5:$D$5</c:f>
              <c:strCache>
                <c:ptCount val="2"/>
                <c:pt idx="0">
                  <c:v>VENDAS</c:v>
                </c:pt>
                <c:pt idx="1">
                  <c:v>META</c:v>
                </c:pt>
              </c:strCache>
            </c:strRef>
          </c:cat>
          <c:val>
            <c:numRef>
              <c:f>CONSOLIDADO!$C$6:$D$6</c:f>
              <c:numCache>
                <c:formatCode>General</c:formatCode>
                <c:ptCount val="2"/>
                <c:pt idx="0">
                  <c:v>602</c:v>
                </c:pt>
                <c:pt idx="1">
                  <c:v>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B-47A5-AA50-B6E80DF59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327314</xdr:colOff>
      <xdr:row>1</xdr:row>
      <xdr:rowOff>183697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17531A2D-2F08-4C0E-B28A-AEBD03F27351}"/>
            </a:ext>
          </a:extLst>
        </xdr:cNvPr>
        <xdr:cNvGrpSpPr/>
      </xdr:nvGrpSpPr>
      <xdr:grpSpPr>
        <a:xfrm>
          <a:off x="0" y="0"/>
          <a:ext cx="11237769" cy="374197"/>
          <a:chOff x="95248" y="6803"/>
          <a:chExt cx="12709071" cy="408214"/>
        </a:xfrm>
      </xdr:grpSpPr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2BCED6CA-3F20-4BC0-9B36-7BF594475F81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 </a:t>
            </a:r>
            <a:r>
              <a:rPr lang="pt-BR" sz="20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20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20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HIPERLINKS</a:t>
            </a:r>
            <a:endParaRPr lang="pt-BR" sz="20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8B4D61F6-9923-494E-AD03-D7DA8F86CA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7"/>
            <a:ext cx="440675" cy="329653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>
    <xdr:from>
      <xdr:col>0</xdr:col>
      <xdr:colOff>8659</xdr:colOff>
      <xdr:row>6</xdr:row>
      <xdr:rowOff>69273</xdr:rowOff>
    </xdr:from>
    <xdr:to>
      <xdr:col>6</xdr:col>
      <xdr:colOff>536864</xdr:colOff>
      <xdr:row>20</xdr:row>
      <xdr:rowOff>107373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CB19F88F-C11E-428E-9202-E859ECCD1229}"/>
            </a:ext>
          </a:extLst>
        </xdr:cNvPr>
        <xdr:cNvGrpSpPr/>
      </xdr:nvGrpSpPr>
      <xdr:grpSpPr>
        <a:xfrm>
          <a:off x="8659" y="1212273"/>
          <a:ext cx="4165023" cy="2705100"/>
          <a:chOff x="0" y="1246909"/>
          <a:chExt cx="4165023" cy="2705100"/>
        </a:xfrm>
      </xdr:grpSpPr>
      <xdr:graphicFrame macro="">
        <xdr:nvGraphicFramePr>
          <xdr:cNvPr id="8" name="Gráfico 7">
            <a:extLst>
              <a:ext uri="{FF2B5EF4-FFF2-40B4-BE49-F238E27FC236}">
                <a16:creationId xmlns:a16="http://schemas.microsoft.com/office/drawing/2014/main" id="{6E4582CC-19FB-46FB-A243-03743E43169A}"/>
              </a:ext>
            </a:extLst>
          </xdr:cNvPr>
          <xdr:cNvGraphicFramePr/>
        </xdr:nvGraphicFramePr>
        <xdr:xfrm>
          <a:off x="0" y="1246909"/>
          <a:ext cx="4165023" cy="2705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D$6">
        <xdr:nvSpPr>
          <xdr:cNvPr id="9" name="Retângulo 8">
            <a:extLst>
              <a:ext uri="{FF2B5EF4-FFF2-40B4-BE49-F238E27FC236}">
                <a16:creationId xmlns:a16="http://schemas.microsoft.com/office/drawing/2014/main" id="{05EA3BFD-F203-4442-B924-FF3051982577}"/>
              </a:ext>
            </a:extLst>
          </xdr:cNvPr>
          <xdr:cNvSpPr/>
        </xdr:nvSpPr>
        <xdr:spPr>
          <a:xfrm>
            <a:off x="1568142" y="2594046"/>
            <a:ext cx="386527" cy="196393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4355B7C-66D9-4D18-A44B-14FD057DF1A2}" type="TxLink">
              <a:rPr lang="en-US" sz="1000" b="0" i="0" u="none" strike="noStrike">
                <a:solidFill>
                  <a:schemeClr val="accent6">
                    <a:lumMod val="50000"/>
                  </a:schemeClr>
                </a:solidFill>
                <a:latin typeface="Calibri"/>
                <a:cs typeface="Calibri"/>
              </a:rPr>
              <a:pPr algn="ctr"/>
              <a:t>692</a:t>
            </a:fld>
            <a:endParaRPr lang="pt-BR" sz="1000">
              <a:solidFill>
                <a:schemeClr val="accent6">
                  <a:lumMod val="50000"/>
                </a:schemeClr>
              </a:solidFill>
            </a:endParaRPr>
          </a:p>
        </xdr:txBody>
      </xdr:sp>
      <xdr:sp macro="" textlink="$C$6">
        <xdr:nvSpPr>
          <xdr:cNvPr id="10" name="Retângulo 9">
            <a:extLst>
              <a:ext uri="{FF2B5EF4-FFF2-40B4-BE49-F238E27FC236}">
                <a16:creationId xmlns:a16="http://schemas.microsoft.com/office/drawing/2014/main" id="{0E543EAC-1D0F-4198-816A-69343FB8B734}"/>
              </a:ext>
            </a:extLst>
          </xdr:cNvPr>
          <xdr:cNvSpPr/>
        </xdr:nvSpPr>
        <xdr:spPr>
          <a:xfrm>
            <a:off x="2167061" y="2593926"/>
            <a:ext cx="386527" cy="196393"/>
          </a:xfrm>
          <a:prstGeom prst="rect">
            <a:avLst/>
          </a:prstGeom>
          <a:solidFill>
            <a:schemeClr val="accent6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7D49EC1-386D-4F3C-BD75-3E204B6D32FC}" type="TxLink">
              <a:rPr lang="en-US" sz="1000" b="0" i="0" u="none" strike="noStrike">
                <a:solidFill>
                  <a:schemeClr val="accent6">
                    <a:lumMod val="40000"/>
                    <a:lumOff val="60000"/>
                  </a:schemeClr>
                </a:solidFill>
                <a:latin typeface="Calibri"/>
                <a:cs typeface="Calibri"/>
              </a:rPr>
              <a:pPr algn="ctr"/>
              <a:t>602</a:t>
            </a:fld>
            <a:endParaRPr lang="pt-BR" sz="1000">
              <a:solidFill>
                <a:schemeClr val="accent6">
                  <a:lumMod val="40000"/>
                  <a:lumOff val="60000"/>
                </a:schemeClr>
              </a:solidFill>
            </a:endParaRPr>
          </a:p>
        </xdr:txBody>
      </xdr:sp>
      <xdr:sp macro="" textlink="$D$5">
        <xdr:nvSpPr>
          <xdr:cNvPr id="12" name="CaixaDeTexto 11">
            <a:extLst>
              <a:ext uri="{FF2B5EF4-FFF2-40B4-BE49-F238E27FC236}">
                <a16:creationId xmlns:a16="http://schemas.microsoft.com/office/drawing/2014/main" id="{C28396D7-6F95-46B1-A24B-45D238D04A0B}"/>
              </a:ext>
            </a:extLst>
          </xdr:cNvPr>
          <xdr:cNvSpPr txBox="1"/>
        </xdr:nvSpPr>
        <xdr:spPr>
          <a:xfrm>
            <a:off x="1535214" y="2337954"/>
            <a:ext cx="468911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B267E3BD-5B36-48AE-A3E9-DD0A305A4E39}" type="TxLink">
              <a:rPr lang="en-US" sz="900" b="1" i="0" u="none" strike="noStrike">
                <a:solidFill>
                  <a:schemeClr val="accent6">
                    <a:lumMod val="40000"/>
                    <a:lumOff val="60000"/>
                  </a:schemeClr>
                </a:solidFill>
                <a:latin typeface="Calibri"/>
                <a:cs typeface="Calibri"/>
              </a:rPr>
              <a:pPr/>
              <a:t>META</a:t>
            </a:fld>
            <a:endParaRPr lang="pt-BR" sz="900">
              <a:solidFill>
                <a:schemeClr val="accent6">
                  <a:lumMod val="40000"/>
                  <a:lumOff val="60000"/>
                </a:schemeClr>
              </a:solidFill>
            </a:endParaRPr>
          </a:p>
        </xdr:txBody>
      </xdr:sp>
      <xdr:sp macro="" textlink="$C$5">
        <xdr:nvSpPr>
          <xdr:cNvPr id="13" name="CaixaDeTexto 12">
            <a:extLst>
              <a:ext uri="{FF2B5EF4-FFF2-40B4-BE49-F238E27FC236}">
                <a16:creationId xmlns:a16="http://schemas.microsoft.com/office/drawing/2014/main" id="{FD57D17A-AAFB-4D3F-B88D-1E359B70F569}"/>
              </a:ext>
            </a:extLst>
          </xdr:cNvPr>
          <xdr:cNvSpPr txBox="1"/>
        </xdr:nvSpPr>
        <xdr:spPr>
          <a:xfrm>
            <a:off x="2069522" y="2346612"/>
            <a:ext cx="582532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8EDC647C-F530-4CD7-AE53-6E7E2BB5650B}" type="TxLink">
              <a:rPr lang="en-US" sz="900" b="1" i="0" u="none" strike="noStrike">
                <a:solidFill>
                  <a:schemeClr val="accent6">
                    <a:lumMod val="50000"/>
                  </a:schemeClr>
                </a:solidFill>
                <a:latin typeface="Calibri"/>
                <a:cs typeface="Calibri"/>
              </a:rPr>
              <a:pPr/>
              <a:t>VENDAS</a:t>
            </a:fld>
            <a:endParaRPr lang="pt-BR" sz="900">
              <a:solidFill>
                <a:schemeClr val="accent6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1</xdr:colOff>
      <xdr:row>1</xdr:row>
      <xdr:rowOff>183697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FDAB6D5-3159-48F5-9DD0-B308ACC34D57}"/>
            </a:ext>
          </a:extLst>
        </xdr:cNvPr>
        <xdr:cNvGrpSpPr/>
      </xdr:nvGrpSpPr>
      <xdr:grpSpPr>
        <a:xfrm>
          <a:off x="0" y="0"/>
          <a:ext cx="11300115" cy="374197"/>
          <a:chOff x="95247" y="6803"/>
          <a:chExt cx="12709072" cy="408214"/>
        </a:xfrm>
      </xdr:grpSpPr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8643E0C5-1FE8-4E36-B6BD-2ACCAEF94E7B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 </a:t>
            </a:r>
            <a:r>
              <a:rPr lang="pt-BR" sz="20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20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20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Formatação Condicional</a:t>
            </a:r>
            <a:endParaRPr lang="pt-BR" sz="20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5" name="Imagem 4">
            <a:extLst>
              <a:ext uri="{FF2B5EF4-FFF2-40B4-BE49-F238E27FC236}">
                <a16:creationId xmlns:a16="http://schemas.microsoft.com/office/drawing/2014/main" id="{221B3FA0-8CA8-492D-95E1-8F07BF470D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7" y="7768"/>
            <a:ext cx="447982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62216-6B62-4B87-95D7-E05DE1C3AB45}">
  <dimension ref="A1:D1"/>
  <sheetViews>
    <sheetView workbookViewId="0"/>
  </sheetViews>
  <sheetFormatPr defaultRowHeight="15" x14ac:dyDescent="0.25"/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14CF5-ADAD-4553-96F8-C4E496A7DE86}">
  <dimension ref="B1:F17"/>
  <sheetViews>
    <sheetView showGridLines="0" workbookViewId="0">
      <selection activeCell="H6" sqref="H6"/>
    </sheetView>
  </sheetViews>
  <sheetFormatPr defaultRowHeight="15" x14ac:dyDescent="0.25"/>
  <cols>
    <col min="2" max="2" width="11.42578125" bestFit="1" customWidth="1"/>
    <col min="3" max="3" width="15.85546875" bestFit="1" customWidth="1"/>
    <col min="4" max="4" width="16.28515625" customWidth="1"/>
    <col min="5" max="5" width="9.28515625" customWidth="1"/>
    <col min="6" max="6" width="6.28515625" customWidth="1"/>
  </cols>
  <sheetData>
    <row r="1" spans="2:6" x14ac:dyDescent="0.25">
      <c r="B1" s="14" t="s">
        <v>29</v>
      </c>
      <c r="C1" s="15"/>
      <c r="D1" s="15"/>
      <c r="E1" s="15"/>
      <c r="F1" s="16"/>
    </row>
    <row r="2" spans="2:6" x14ac:dyDescent="0.25">
      <c r="B2" s="4" t="s">
        <v>4</v>
      </c>
      <c r="C2" s="4" t="s">
        <v>5</v>
      </c>
      <c r="D2" s="4" t="s">
        <v>7</v>
      </c>
      <c r="E2" s="17" t="s">
        <v>6</v>
      </c>
      <c r="F2" s="18"/>
    </row>
    <row r="3" spans="2:6" x14ac:dyDescent="0.25">
      <c r="B3" s="5" t="s">
        <v>17</v>
      </c>
      <c r="C3" s="6" t="s">
        <v>18</v>
      </c>
      <c r="D3" s="5">
        <f>E3</f>
        <v>200</v>
      </c>
      <c r="E3" s="5">
        <v>200</v>
      </c>
      <c r="F3" s="5"/>
    </row>
    <row r="4" spans="2:6" x14ac:dyDescent="0.25">
      <c r="B4" s="5" t="s">
        <v>8</v>
      </c>
      <c r="C4" s="6" t="s">
        <v>12</v>
      </c>
      <c r="D4" s="5">
        <f>E4+F4</f>
        <v>35</v>
      </c>
      <c r="E4" s="5">
        <v>25</v>
      </c>
      <c r="F4" s="5">
        <v>10</v>
      </c>
    </row>
    <row r="5" spans="2:6" x14ac:dyDescent="0.25">
      <c r="B5" s="5" t="s">
        <v>9</v>
      </c>
      <c r="C5" s="6" t="s">
        <v>13</v>
      </c>
      <c r="D5" s="5">
        <f>E5-F5</f>
        <v>10</v>
      </c>
      <c r="E5" s="5">
        <v>30</v>
      </c>
      <c r="F5" s="5">
        <v>20</v>
      </c>
    </row>
    <row r="6" spans="2:6" x14ac:dyDescent="0.25">
      <c r="B6" s="5" t="s">
        <v>10</v>
      </c>
      <c r="C6" s="6" t="s">
        <v>14</v>
      </c>
      <c r="D6" s="5">
        <f>E6*F6</f>
        <v>50</v>
      </c>
      <c r="E6" s="5">
        <v>5</v>
      </c>
      <c r="F6" s="5">
        <v>10</v>
      </c>
    </row>
    <row r="7" spans="2:6" x14ac:dyDescent="0.25">
      <c r="B7" s="5" t="s">
        <v>11</v>
      </c>
      <c r="C7" s="6" t="s">
        <v>15</v>
      </c>
      <c r="D7" s="5">
        <f>E7/F7</f>
        <v>5</v>
      </c>
      <c r="E7" s="5">
        <v>15</v>
      </c>
      <c r="F7" s="5">
        <v>3</v>
      </c>
    </row>
    <row r="8" spans="2:6" x14ac:dyDescent="0.25">
      <c r="B8" s="5" t="s">
        <v>3</v>
      </c>
      <c r="C8" s="6" t="s">
        <v>16</v>
      </c>
      <c r="D8" s="5"/>
      <c r="E8" s="7">
        <v>0.55000000000000004</v>
      </c>
      <c r="F8" s="8">
        <v>0.55000000000000004</v>
      </c>
    </row>
    <row r="11" spans="2:6" x14ac:dyDescent="0.25">
      <c r="B11" s="4" t="s">
        <v>4</v>
      </c>
      <c r="C11" s="4" t="s">
        <v>5</v>
      </c>
      <c r="D11" s="4" t="s">
        <v>7</v>
      </c>
      <c r="E11" s="17" t="s">
        <v>6</v>
      </c>
      <c r="F11" s="18"/>
    </row>
    <row r="12" spans="2:6" x14ac:dyDescent="0.25">
      <c r="B12" s="5" t="s">
        <v>17</v>
      </c>
      <c r="C12" s="6" t="s">
        <v>30</v>
      </c>
      <c r="D12" s="5" t="b">
        <f>E12=F12</f>
        <v>0</v>
      </c>
      <c r="E12" s="5">
        <v>200</v>
      </c>
      <c r="F12" s="5">
        <v>100</v>
      </c>
    </row>
    <row r="13" spans="2:6" x14ac:dyDescent="0.25">
      <c r="B13" s="5" t="s">
        <v>19</v>
      </c>
      <c r="C13" s="6" t="s">
        <v>20</v>
      </c>
      <c r="D13" s="5" t="b">
        <f>E13&gt;F13</f>
        <v>1</v>
      </c>
      <c r="E13" s="5">
        <v>25</v>
      </c>
      <c r="F13" s="5">
        <v>10</v>
      </c>
    </row>
    <row r="14" spans="2:6" x14ac:dyDescent="0.25">
      <c r="B14" s="5" t="s">
        <v>21</v>
      </c>
      <c r="C14" s="6" t="s">
        <v>22</v>
      </c>
      <c r="D14" s="5" t="b">
        <f>E14&lt;F14</f>
        <v>0</v>
      </c>
      <c r="E14" s="5">
        <v>30</v>
      </c>
      <c r="F14" s="5">
        <v>20</v>
      </c>
    </row>
    <row r="15" spans="2:6" x14ac:dyDescent="0.25">
      <c r="B15" s="5" t="s">
        <v>23</v>
      </c>
      <c r="C15" s="6" t="s">
        <v>24</v>
      </c>
      <c r="D15" s="5" t="b">
        <f>E15&gt;=F15</f>
        <v>0</v>
      </c>
      <c r="E15" s="5">
        <v>5</v>
      </c>
      <c r="F15" s="5">
        <v>10</v>
      </c>
    </row>
    <row r="16" spans="2:6" x14ac:dyDescent="0.25">
      <c r="B16" s="5" t="s">
        <v>25</v>
      </c>
      <c r="C16" s="6" t="s">
        <v>26</v>
      </c>
      <c r="D16" s="5" t="b">
        <f>E16&lt;=F16</f>
        <v>1</v>
      </c>
      <c r="E16" s="5">
        <v>2</v>
      </c>
      <c r="F16" s="5">
        <v>3</v>
      </c>
    </row>
    <row r="17" spans="2:6" x14ac:dyDescent="0.25">
      <c r="B17" s="5" t="s">
        <v>27</v>
      </c>
      <c r="C17" s="6" t="s">
        <v>28</v>
      </c>
      <c r="D17" s="5" t="b">
        <f>E17&lt;&gt;F17</f>
        <v>1</v>
      </c>
      <c r="E17" s="7">
        <v>0.53</v>
      </c>
      <c r="F17" s="8">
        <v>0.55000000000000004</v>
      </c>
    </row>
  </sheetData>
  <mergeCells count="3">
    <mergeCell ref="B1:F1"/>
    <mergeCell ref="E2:F2"/>
    <mergeCell ref="E11:F1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A6159-EB2B-4B99-9B2C-7B4E54595518}">
  <dimension ref="C5:E6"/>
  <sheetViews>
    <sheetView showGridLines="0" zoomScale="110" zoomScaleNormal="110" workbookViewId="0">
      <selection activeCell="C5" sqref="C5"/>
    </sheetView>
  </sheetViews>
  <sheetFormatPr defaultRowHeight="15" x14ac:dyDescent="0.25"/>
  <sheetData>
    <row r="5" spans="3:5" x14ac:dyDescent="0.25">
      <c r="C5" s="3" t="s">
        <v>0</v>
      </c>
      <c r="D5" s="3" t="s">
        <v>1</v>
      </c>
      <c r="E5" s="3" t="s">
        <v>3</v>
      </c>
    </row>
    <row r="6" spans="3:5" x14ac:dyDescent="0.25">
      <c r="C6" s="12">
        <f>'DESEMPENHO DIÁRIO'!C5</f>
        <v>602</v>
      </c>
      <c r="D6" s="12">
        <f>'DESEMPENHO DIÁRIO'!D5</f>
        <v>692</v>
      </c>
      <c r="E6" s="13">
        <f>'DESEMPENHO DIÁRIO'!E5</f>
        <v>0.86994219653179194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EF5B-B1BF-491E-AADE-431352CB911D}">
  <dimension ref="A5:E21"/>
  <sheetViews>
    <sheetView showGridLines="0" tabSelected="1" zoomScale="110" zoomScaleNormal="110" workbookViewId="0">
      <selection activeCell="N5" sqref="N5"/>
    </sheetView>
  </sheetViews>
  <sheetFormatPr defaultRowHeight="15" x14ac:dyDescent="0.25"/>
  <cols>
    <col min="2" max="2" width="10.7109375" bestFit="1" customWidth="1"/>
    <col min="3" max="3" width="13.28515625" customWidth="1"/>
  </cols>
  <sheetData>
    <row r="5" spans="1:5" x14ac:dyDescent="0.25">
      <c r="C5" s="10">
        <f>SUM(C7:C21)</f>
        <v>602</v>
      </c>
      <c r="D5" s="10">
        <f>SUM(D7:D21)</f>
        <v>692</v>
      </c>
      <c r="E5" s="11">
        <f>C5/D5</f>
        <v>0.86994219653179194</v>
      </c>
    </row>
    <row r="6" spans="1:5" x14ac:dyDescent="0.25">
      <c r="A6" s="3" t="s">
        <v>31</v>
      </c>
      <c r="B6" s="3" t="s">
        <v>2</v>
      </c>
      <c r="C6" s="3" t="s">
        <v>0</v>
      </c>
      <c r="D6" s="3" t="s">
        <v>1</v>
      </c>
      <c r="E6" s="3" t="s">
        <v>3</v>
      </c>
    </row>
    <row r="7" spans="1:5" x14ac:dyDescent="0.25">
      <c r="A7" s="1" t="str">
        <f>TEXT(B7,"ddd")</f>
        <v>dom</v>
      </c>
      <c r="B7" s="9">
        <v>43709</v>
      </c>
      <c r="C7" s="1">
        <v>45</v>
      </c>
      <c r="D7" s="1">
        <v>50</v>
      </c>
      <c r="E7" s="2">
        <f>C7/D7</f>
        <v>0.9</v>
      </c>
    </row>
    <row r="8" spans="1:5" x14ac:dyDescent="0.25">
      <c r="A8" s="1" t="str">
        <f t="shared" ref="A8:A21" si="0">TEXT(B8,"ddd")</f>
        <v>seg</v>
      </c>
      <c r="B8" s="9">
        <f>B7+1</f>
        <v>43710</v>
      </c>
      <c r="C8" s="1">
        <v>50</v>
      </c>
      <c r="D8" s="1">
        <v>60</v>
      </c>
      <c r="E8" s="2">
        <f t="shared" ref="E8:E21" si="1">C8/D8</f>
        <v>0.83333333333333337</v>
      </c>
    </row>
    <row r="9" spans="1:5" x14ac:dyDescent="0.25">
      <c r="A9" s="1" t="str">
        <f t="shared" si="0"/>
        <v>ter</v>
      </c>
      <c r="B9" s="9">
        <f t="shared" ref="B9:B21" si="2">B8+1</f>
        <v>43711</v>
      </c>
      <c r="C9" s="1">
        <v>10</v>
      </c>
      <c r="D9" s="1">
        <v>20</v>
      </c>
      <c r="E9" s="2">
        <f t="shared" si="1"/>
        <v>0.5</v>
      </c>
    </row>
    <row r="10" spans="1:5" x14ac:dyDescent="0.25">
      <c r="A10" s="1" t="str">
        <f t="shared" si="0"/>
        <v>qua</v>
      </c>
      <c r="B10" s="9">
        <f t="shared" si="2"/>
        <v>43712</v>
      </c>
      <c r="C10" s="1">
        <v>20</v>
      </c>
      <c r="D10" s="1">
        <v>30</v>
      </c>
      <c r="E10" s="2">
        <f t="shared" si="1"/>
        <v>0.66666666666666663</v>
      </c>
    </row>
    <row r="11" spans="1:5" x14ac:dyDescent="0.25">
      <c r="A11" s="1" t="str">
        <f t="shared" si="0"/>
        <v>qui</v>
      </c>
      <c r="B11" s="9">
        <f t="shared" si="2"/>
        <v>43713</v>
      </c>
      <c r="C11" s="1">
        <v>30</v>
      </c>
      <c r="D11" s="1">
        <v>31</v>
      </c>
      <c r="E11" s="2">
        <f t="shared" si="1"/>
        <v>0.967741935483871</v>
      </c>
    </row>
    <row r="12" spans="1:5" x14ac:dyDescent="0.25">
      <c r="A12" s="1" t="str">
        <f t="shared" si="0"/>
        <v>sex</v>
      </c>
      <c r="B12" s="9">
        <f t="shared" si="2"/>
        <v>43714</v>
      </c>
      <c r="C12" s="1">
        <v>55</v>
      </c>
      <c r="D12" s="1">
        <v>60</v>
      </c>
      <c r="E12" s="2">
        <f t="shared" si="1"/>
        <v>0.91666666666666663</v>
      </c>
    </row>
    <row r="13" spans="1:5" x14ac:dyDescent="0.25">
      <c r="A13" s="1" t="str">
        <f t="shared" si="0"/>
        <v>sáb</v>
      </c>
      <c r="B13" s="9">
        <f t="shared" si="2"/>
        <v>43715</v>
      </c>
      <c r="C13" s="1">
        <v>80</v>
      </c>
      <c r="D13" s="1">
        <v>85</v>
      </c>
      <c r="E13" s="2">
        <f t="shared" si="1"/>
        <v>0.94117647058823528</v>
      </c>
    </row>
    <row r="14" spans="1:5" x14ac:dyDescent="0.25">
      <c r="A14" s="1" t="str">
        <f t="shared" si="0"/>
        <v>dom</v>
      </c>
      <c r="B14" s="9">
        <f t="shared" si="2"/>
        <v>43716</v>
      </c>
      <c r="C14" s="1">
        <v>45</v>
      </c>
      <c r="D14" s="1">
        <v>50</v>
      </c>
      <c r="E14" s="2">
        <f t="shared" si="1"/>
        <v>0.9</v>
      </c>
    </row>
    <row r="15" spans="1:5" x14ac:dyDescent="0.25">
      <c r="A15" s="1" t="str">
        <f t="shared" si="0"/>
        <v>seg</v>
      </c>
      <c r="B15" s="9">
        <f t="shared" si="2"/>
        <v>43717</v>
      </c>
      <c r="C15" s="1">
        <v>50</v>
      </c>
      <c r="D15" s="1">
        <v>60</v>
      </c>
      <c r="E15" s="2">
        <f t="shared" si="1"/>
        <v>0.83333333333333337</v>
      </c>
    </row>
    <row r="16" spans="1:5" x14ac:dyDescent="0.25">
      <c r="A16" s="1" t="str">
        <f t="shared" si="0"/>
        <v>ter</v>
      </c>
      <c r="B16" s="9">
        <f t="shared" si="2"/>
        <v>43718</v>
      </c>
      <c r="C16" s="1">
        <v>10</v>
      </c>
      <c r="D16" s="1">
        <v>20</v>
      </c>
      <c r="E16" s="2">
        <f t="shared" si="1"/>
        <v>0.5</v>
      </c>
    </row>
    <row r="17" spans="1:5" x14ac:dyDescent="0.25">
      <c r="A17" s="1" t="str">
        <f t="shared" si="0"/>
        <v>qua</v>
      </c>
      <c r="B17" s="9">
        <f t="shared" si="2"/>
        <v>43719</v>
      </c>
      <c r="C17" s="1">
        <v>20</v>
      </c>
      <c r="D17" s="1">
        <v>30</v>
      </c>
      <c r="E17" s="2">
        <f t="shared" si="1"/>
        <v>0.66666666666666663</v>
      </c>
    </row>
    <row r="18" spans="1:5" x14ac:dyDescent="0.25">
      <c r="A18" s="1" t="str">
        <f t="shared" si="0"/>
        <v>qui</v>
      </c>
      <c r="B18" s="9">
        <f>B17+1</f>
        <v>43720</v>
      </c>
      <c r="C18" s="1">
        <v>30</v>
      </c>
      <c r="D18" s="1">
        <v>31</v>
      </c>
      <c r="E18" s="2">
        <f t="shared" si="1"/>
        <v>0.967741935483871</v>
      </c>
    </row>
    <row r="19" spans="1:5" x14ac:dyDescent="0.25">
      <c r="A19" s="1" t="str">
        <f t="shared" si="0"/>
        <v>sex</v>
      </c>
      <c r="B19" s="9">
        <f t="shared" si="2"/>
        <v>43721</v>
      </c>
      <c r="C19" s="1">
        <v>55</v>
      </c>
      <c r="D19" s="1">
        <v>60</v>
      </c>
      <c r="E19" s="2">
        <f t="shared" si="1"/>
        <v>0.91666666666666663</v>
      </c>
    </row>
    <row r="20" spans="1:5" x14ac:dyDescent="0.25">
      <c r="A20" s="1" t="str">
        <f t="shared" si="0"/>
        <v>sáb</v>
      </c>
      <c r="B20" s="9">
        <f t="shared" si="2"/>
        <v>43722</v>
      </c>
      <c r="C20" s="1">
        <v>80</v>
      </c>
      <c r="D20" s="1">
        <v>85</v>
      </c>
      <c r="E20" s="2">
        <f t="shared" si="1"/>
        <v>0.94117647058823528</v>
      </c>
    </row>
    <row r="21" spans="1:5" x14ac:dyDescent="0.25">
      <c r="A21" s="1" t="str">
        <f t="shared" si="0"/>
        <v>dom</v>
      </c>
      <c r="B21" s="9">
        <f t="shared" si="2"/>
        <v>43723</v>
      </c>
      <c r="C21" s="1">
        <v>22</v>
      </c>
      <c r="D21" s="1">
        <v>20</v>
      </c>
      <c r="E21" s="2">
        <f t="shared" si="1"/>
        <v>1.1000000000000001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AULA 3</vt:lpstr>
      <vt:lpstr>OPERADORES</vt:lpstr>
      <vt:lpstr>CONSOLIDADO</vt:lpstr>
      <vt:lpstr>DESEMPENHO DIÁRIO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2019-08-30T18:11:51Z</dcterms:created>
  <dcterms:modified xsi:type="dcterms:W3CDTF">2022-02-01T04:36:26Z</dcterms:modified>
</cp:coreProperties>
</file>