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aziela\Downloads\"/>
    </mc:Choice>
  </mc:AlternateContent>
  <xr:revisionPtr revIDLastSave="0" documentId="13_ncr:1_{32805970-D841-4907-8F7A-01E3AE184317}" xr6:coauthVersionLast="47" xr6:coauthVersionMax="47" xr10:uidLastSave="{00000000-0000-0000-0000-000000000000}"/>
  <bookViews>
    <workbookView xWindow="-120" yWindow="-120" windowWidth="20730" windowHeight="11160" activeTab="3" xr2:uid="{3B727E76-B4A1-4F20-A48D-4FD77A393DA9}"/>
  </bookViews>
  <sheets>
    <sheet name="NECESSIDADE" sheetId="1" r:id="rId1"/>
    <sheet name="BASE DE DADOS" sheetId="5" r:id="rId2"/>
    <sheet name="SUPORTE" sheetId="7" r:id="rId3"/>
    <sheet name="DASHBOARD" sheetId="8" r:id="rId4"/>
    <sheet name="IMAGEM" sheetId="10" r:id="rId5"/>
  </sheets>
  <definedNames>
    <definedName name="SegmentaçãodeDados_DATA">#N/A</definedName>
    <definedName name="SegmentaçãodeDados_DIAS_DA_SEMANA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7" l="1"/>
  <c r="X3" i="7"/>
  <c r="U5" i="7"/>
  <c r="B5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Z3" i="7" l="1"/>
  <c r="B6" i="5"/>
  <c r="B4" i="5"/>
  <c r="D4" i="5"/>
  <c r="D3" i="5"/>
  <c r="B3" i="5"/>
  <c r="D2" i="5"/>
  <c r="B2" i="5"/>
  <c r="B7" i="5" l="1"/>
  <c r="B8" i="5" l="1"/>
  <c r="B9" i="5" l="1"/>
  <c r="B10" i="5" l="1"/>
  <c r="B11" i="5" l="1"/>
  <c r="B12" i="5" l="1"/>
  <c r="B13" i="5" l="1"/>
  <c r="B14" i="5" l="1"/>
  <c r="B15" i="5" l="1"/>
  <c r="B16" i="5" l="1"/>
  <c r="B17" i="5" l="1"/>
  <c r="B18" i="5" l="1"/>
  <c r="B19" i="5" l="1"/>
  <c r="B20" i="5" l="1"/>
  <c r="B21" i="5" l="1"/>
  <c r="B22" i="5" l="1"/>
  <c r="B23" i="5" l="1"/>
  <c r="B24" i="5" l="1"/>
  <c r="B25" i="5" l="1"/>
  <c r="B26" i="5" l="1"/>
  <c r="B27" i="5" l="1"/>
  <c r="B28" i="5" l="1"/>
  <c r="B29" i="5" l="1"/>
  <c r="B30" i="5" l="1"/>
  <c r="B31" i="5" l="1"/>
</calcChain>
</file>

<file path=xl/sharedStrings.xml><?xml version="1.0" encoding="utf-8"?>
<sst xmlns="http://schemas.openxmlformats.org/spreadsheetml/2006/main" count="46" uniqueCount="30">
  <si>
    <t>CHECK LIST</t>
  </si>
  <si>
    <t>QTDE DE VENDAS DIÁRIA</t>
  </si>
  <si>
    <t>FATURAMENTO BRUTO DIÁRIO</t>
  </si>
  <si>
    <t>QTDE DE VENDAS SEMANA</t>
  </si>
  <si>
    <t>FATURAMENTO BRUTO SEMANA</t>
  </si>
  <si>
    <t>QTDE DE VENDAS TOTAL</t>
  </si>
  <si>
    <t>VALOR BRUTO TOTAL</t>
  </si>
  <si>
    <t>VALOR DE INVESTIMENTO TOTAL</t>
  </si>
  <si>
    <t>VALOR TOTAL DO LUCRO</t>
  </si>
  <si>
    <t>DATA</t>
  </si>
  <si>
    <t>DIAS DA SEMANA</t>
  </si>
  <si>
    <t>VALOR UNITÁRIO DE VENDA</t>
  </si>
  <si>
    <t>VALOR UNITÁRIO DE COMPRA</t>
  </si>
  <si>
    <t>seg</t>
  </si>
  <si>
    <t>Rótulos de Linha</t>
  </si>
  <si>
    <t>Total Geral</t>
  </si>
  <si>
    <t>FATURAMENTO</t>
  </si>
  <si>
    <t>dom</t>
  </si>
  <si>
    <t>ter</t>
  </si>
  <si>
    <t>qua</t>
  </si>
  <si>
    <t>qui</t>
  </si>
  <si>
    <t>sex</t>
  </si>
  <si>
    <t>sáb</t>
  </si>
  <si>
    <t>META</t>
  </si>
  <si>
    <t>%CONVERSÃO</t>
  </si>
  <si>
    <t>CONVERSÃO DE VENDAS</t>
  </si>
  <si>
    <t>QTDE DE VENDAS</t>
  </si>
  <si>
    <t>VALOR UNITÁRIO ÁGUA</t>
  </si>
  <si>
    <t xml:space="preserve">QTDE DE VENDAS </t>
  </si>
  <si>
    <t xml:space="preserve">FATURAMENTO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</si>
</sst>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R$&quot;* #,##0_-;\-&quot;R$&quot;* #,##0_-;_-&quot;R$&quot;* &quot;-&quot;_-;_-@_-"/>
    <numFmt numFmtId="44" formatCode="_-&quot;R$&quot;* #,##0.00_-;\-&quot;R$&quot;* #,##0.00_-;_-&quot;R$&quot;* &quot;-&quot;??_-;_-@_-"/>
    <numFmt numFmtId="164" formatCode="[$-416]d\-mmm;@"/>
    <numFmt numFmtId="165" formatCode="_-&quot;R$&quot;* #,##0_-;\-&quot;R$&quot;* #,##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0" fillId="3" borderId="3" xfId="0" applyFill="1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164" fontId="0" fillId="0" borderId="0" xfId="0" applyNumberFormat="1"/>
    <xf numFmtId="0" fontId="0" fillId="0" borderId="0" xfId="0" pivotButton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2" applyFont="1"/>
    <xf numFmtId="165" fontId="0" fillId="0" borderId="0" xfId="0" applyNumberFormat="1"/>
    <xf numFmtId="42" fontId="0" fillId="0" borderId="0" xfId="0" applyNumberFormat="1"/>
    <xf numFmtId="0" fontId="0" fillId="2" borderId="0" xfId="0" applyFill="1"/>
    <xf numFmtId="0" fontId="0" fillId="4" borderId="0" xfId="0" applyFill="1"/>
    <xf numFmtId="0" fontId="0" fillId="3" borderId="0" xfId="0" applyFill="1"/>
    <xf numFmtId="0" fontId="4" fillId="3" borderId="0" xfId="0" applyFont="1" applyFill="1"/>
  </cellXfs>
  <cellStyles count="3">
    <cellStyle name="Moeda" xfId="1" builtinId="4"/>
    <cellStyle name="Normal" xfId="0" builtinId="0"/>
    <cellStyle name="Porcentagem" xfId="2" builtinId="5"/>
  </cellStyles>
  <dxfs count="15">
    <dxf>
      <numFmt numFmtId="32" formatCode="_-&quot;R$&quot;* #,##0_-;\-&quot;R$&quot;* #,##0_-;_-&quot;R$&quot;* &quot;-&quot;_-;_-@_-"/>
    </dxf>
    <dxf>
      <numFmt numFmtId="32" formatCode="_-&quot;R$&quot;* #,##0_-;\-&quot;R$&quot;* #,##0_-;_-&quot;R$&quot;* &quot;-&quot;_-;_-@_-"/>
    </dxf>
    <dxf>
      <numFmt numFmtId="165" formatCode="_-&quot;R$&quot;* #,##0_-;\-&quot;R$&quot;* #,##0_-;_-&quot;R$&quot;* &quot;-&quot;??_-;_-@_-"/>
    </dxf>
    <dxf>
      <numFmt numFmtId="164" formatCode="[$-416]d\-mmm;@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Segmentação de Dados 1" pivot="0" table="0" count="6" xr9:uid="{6B07D710-1637-4EFB-9F83-19B05CA4AB40}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4">
        <dxf>
          <fill>
            <patternFill>
              <bgColor theme="4" tint="-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>
              <bgColor theme="4" tint="-0.49998474074526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ill>
            <patternFill>
              <bgColor theme="4" tint="0.39994506668294322"/>
            </patternFill>
          </fill>
        </dxf>
        <dxf>
          <fill>
            <patternFill>
              <bgColor theme="4" tint="0.3999450666829432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unselectedItemWithData" dxfId="3"/>
            <x14:slicerStyleElement type="unselectedItemWithNoData" dxfId="2"/>
            <x14:slicerStyleElement type="selectedItemWithData" dxfId="1"/>
            <x14:slicerStyleElement type="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[ARQUIVO+FINALIZADO+DASHBAORD+VENDEDOR+DE+AGUA.xlsx]SUPORTE!Tabela_Qtde_de_Vendas_Diária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QTDE DE VENDAS DIÁRIA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>
            <a:solidFill>
              <a:schemeClr val="lt1"/>
            </a:solidFill>
            <a:round/>
          </a:ln>
          <a:effectLst>
            <a:outerShdw dist="25400" dir="2700000" algn="tl" rotWithShape="0">
              <a:schemeClr val="accent1"/>
            </a:outerShdw>
          </a:effectLst>
        </c:spPr>
        <c:marker>
          <c:symbol val="circle"/>
          <c:size val="14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</c:marker>
        <c:dLbl>
          <c:idx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SUPORTE!$D$4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14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SUPORTE!$C$5:$C$35</c:f>
              <c:strCache>
                <c:ptCount val="30"/>
                <c:pt idx="0">
                  <c:v>1-nov</c:v>
                </c:pt>
                <c:pt idx="1">
                  <c:v>2-nov</c:v>
                </c:pt>
                <c:pt idx="2">
                  <c:v>3-nov</c:v>
                </c:pt>
                <c:pt idx="3">
                  <c:v>4-nov</c:v>
                </c:pt>
                <c:pt idx="4">
                  <c:v>5-nov</c:v>
                </c:pt>
                <c:pt idx="5">
                  <c:v>6-nov</c:v>
                </c:pt>
                <c:pt idx="6">
                  <c:v>7-nov</c:v>
                </c:pt>
                <c:pt idx="7">
                  <c:v>8-nov</c:v>
                </c:pt>
                <c:pt idx="8">
                  <c:v>9-nov</c:v>
                </c:pt>
                <c:pt idx="9">
                  <c:v>10-nov</c:v>
                </c:pt>
                <c:pt idx="10">
                  <c:v>11-nov</c:v>
                </c:pt>
                <c:pt idx="11">
                  <c:v>12-nov</c:v>
                </c:pt>
                <c:pt idx="12">
                  <c:v>13-nov</c:v>
                </c:pt>
                <c:pt idx="13">
                  <c:v>14-nov</c:v>
                </c:pt>
                <c:pt idx="14">
                  <c:v>15-nov</c:v>
                </c:pt>
                <c:pt idx="15">
                  <c:v>16-nov</c:v>
                </c:pt>
                <c:pt idx="16">
                  <c:v>17-nov</c:v>
                </c:pt>
                <c:pt idx="17">
                  <c:v>18-nov</c:v>
                </c:pt>
                <c:pt idx="18">
                  <c:v>19-nov</c:v>
                </c:pt>
                <c:pt idx="19">
                  <c:v>20-nov</c:v>
                </c:pt>
                <c:pt idx="20">
                  <c:v>21-nov</c:v>
                </c:pt>
                <c:pt idx="21">
                  <c:v>22-nov</c:v>
                </c:pt>
                <c:pt idx="22">
                  <c:v>23-nov</c:v>
                </c:pt>
                <c:pt idx="23">
                  <c:v>24-nov</c:v>
                </c:pt>
                <c:pt idx="24">
                  <c:v>25-nov</c:v>
                </c:pt>
                <c:pt idx="25">
                  <c:v>26-nov</c:v>
                </c:pt>
                <c:pt idx="26">
                  <c:v>27-nov</c:v>
                </c:pt>
                <c:pt idx="27">
                  <c:v>28-nov</c:v>
                </c:pt>
                <c:pt idx="28">
                  <c:v>29-nov</c:v>
                </c:pt>
                <c:pt idx="29">
                  <c:v>30-nov</c:v>
                </c:pt>
              </c:strCache>
            </c:strRef>
          </c:cat>
          <c:val>
            <c:numRef>
              <c:f>SUPORTE!$D$5:$D$35</c:f>
              <c:numCache>
                <c:formatCode>General</c:formatCode>
                <c:ptCount val="30"/>
                <c:pt idx="0">
                  <c:v>108</c:v>
                </c:pt>
                <c:pt idx="1">
                  <c:v>103</c:v>
                </c:pt>
                <c:pt idx="2">
                  <c:v>70</c:v>
                </c:pt>
                <c:pt idx="3">
                  <c:v>61</c:v>
                </c:pt>
                <c:pt idx="4">
                  <c:v>115</c:v>
                </c:pt>
                <c:pt idx="5">
                  <c:v>111</c:v>
                </c:pt>
                <c:pt idx="6">
                  <c:v>47</c:v>
                </c:pt>
                <c:pt idx="7">
                  <c:v>154</c:v>
                </c:pt>
                <c:pt idx="8">
                  <c:v>148</c:v>
                </c:pt>
                <c:pt idx="9">
                  <c:v>135</c:v>
                </c:pt>
                <c:pt idx="10">
                  <c:v>99</c:v>
                </c:pt>
                <c:pt idx="11">
                  <c:v>85</c:v>
                </c:pt>
                <c:pt idx="12">
                  <c:v>137</c:v>
                </c:pt>
                <c:pt idx="13">
                  <c:v>87</c:v>
                </c:pt>
                <c:pt idx="14">
                  <c:v>86</c:v>
                </c:pt>
                <c:pt idx="15">
                  <c:v>147</c:v>
                </c:pt>
                <c:pt idx="16">
                  <c:v>157</c:v>
                </c:pt>
                <c:pt idx="17">
                  <c:v>82</c:v>
                </c:pt>
                <c:pt idx="18">
                  <c:v>106</c:v>
                </c:pt>
                <c:pt idx="19">
                  <c:v>60</c:v>
                </c:pt>
                <c:pt idx="20">
                  <c:v>110</c:v>
                </c:pt>
                <c:pt idx="21">
                  <c:v>118</c:v>
                </c:pt>
                <c:pt idx="22">
                  <c:v>101</c:v>
                </c:pt>
                <c:pt idx="23">
                  <c:v>90</c:v>
                </c:pt>
                <c:pt idx="24">
                  <c:v>141</c:v>
                </c:pt>
                <c:pt idx="25">
                  <c:v>86</c:v>
                </c:pt>
                <c:pt idx="26">
                  <c:v>50</c:v>
                </c:pt>
                <c:pt idx="27">
                  <c:v>134</c:v>
                </c:pt>
                <c:pt idx="28">
                  <c:v>100</c:v>
                </c:pt>
                <c:pt idx="29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0-4CF8-90B5-74E9E3086E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438158072"/>
        <c:axId val="438159712"/>
      </c:lineChart>
      <c:catAx>
        <c:axId val="43815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8159712"/>
        <c:crosses val="autoZero"/>
        <c:auto val="1"/>
        <c:lblAlgn val="ctr"/>
        <c:lblOffset val="100"/>
        <c:noMultiLvlLbl val="0"/>
      </c:catAx>
      <c:valAx>
        <c:axId val="438159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815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50000"/>
            <a:shade val="30000"/>
            <a:satMod val="115000"/>
          </a:schemeClr>
        </a:gs>
        <a:gs pos="50000">
          <a:schemeClr val="accent1">
            <a:lumMod val="50000"/>
            <a:shade val="67500"/>
            <a:satMod val="115000"/>
          </a:schemeClr>
        </a:gs>
        <a:gs pos="100000">
          <a:schemeClr val="accent1">
            <a:lumMod val="50000"/>
            <a:shade val="100000"/>
            <a:satMod val="115000"/>
          </a:schemeClr>
        </a:gs>
      </a:gsLst>
      <a:lin ang="16200000" scaled="1"/>
      <a:tileRect/>
    </a:gra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[ARQUIVO+FINALIZADO+DASHBAORD+VENDEDOR+DE+AGUA.xlsx]SUPORTE!Tabela_Faturamento_Diário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800" b="1">
                <a:solidFill>
                  <a:schemeClr val="bg1"/>
                </a:solidFill>
              </a:rPr>
              <a:t>FATURAMENTO DIÁRIO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bg1">
                  <a:lumMod val="95000"/>
                  <a:shade val="30000"/>
                  <a:satMod val="115000"/>
                </a:schemeClr>
              </a:gs>
              <a:gs pos="50000">
                <a:schemeClr val="bg1">
                  <a:lumMod val="95000"/>
                  <a:shade val="67500"/>
                  <a:satMod val="115000"/>
                </a:schemeClr>
              </a:gs>
              <a:gs pos="100000">
                <a:schemeClr val="bg1">
                  <a:lumMod val="95000"/>
                  <a:shade val="100000"/>
                  <a:satMod val="115000"/>
                </a:schemeClr>
              </a:gs>
            </a:gsLst>
            <a:lin ang="1620000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SUPORTE!$H$4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bg1">
                    <a:lumMod val="95000"/>
                    <a:shade val="30000"/>
                    <a:satMod val="115000"/>
                  </a:schemeClr>
                </a:gs>
                <a:gs pos="50000">
                  <a:schemeClr val="bg1">
                    <a:lumMod val="95000"/>
                    <a:shade val="67500"/>
                    <a:satMod val="115000"/>
                  </a:schemeClr>
                </a:gs>
                <a:gs pos="100000">
                  <a:schemeClr val="bg1">
                    <a:lumMod val="95000"/>
                    <a:shade val="100000"/>
                    <a:satMod val="115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SUPORTE!$G$5:$G$35</c:f>
              <c:strCache>
                <c:ptCount val="30"/>
                <c:pt idx="0">
                  <c:v>1-nov</c:v>
                </c:pt>
                <c:pt idx="1">
                  <c:v>2-nov</c:v>
                </c:pt>
                <c:pt idx="2">
                  <c:v>3-nov</c:v>
                </c:pt>
                <c:pt idx="3">
                  <c:v>4-nov</c:v>
                </c:pt>
                <c:pt idx="4">
                  <c:v>5-nov</c:v>
                </c:pt>
                <c:pt idx="5">
                  <c:v>6-nov</c:v>
                </c:pt>
                <c:pt idx="6">
                  <c:v>7-nov</c:v>
                </c:pt>
                <c:pt idx="7">
                  <c:v>8-nov</c:v>
                </c:pt>
                <c:pt idx="8">
                  <c:v>9-nov</c:v>
                </c:pt>
                <c:pt idx="9">
                  <c:v>10-nov</c:v>
                </c:pt>
                <c:pt idx="10">
                  <c:v>11-nov</c:v>
                </c:pt>
                <c:pt idx="11">
                  <c:v>12-nov</c:v>
                </c:pt>
                <c:pt idx="12">
                  <c:v>13-nov</c:v>
                </c:pt>
                <c:pt idx="13">
                  <c:v>14-nov</c:v>
                </c:pt>
                <c:pt idx="14">
                  <c:v>15-nov</c:v>
                </c:pt>
                <c:pt idx="15">
                  <c:v>16-nov</c:v>
                </c:pt>
                <c:pt idx="16">
                  <c:v>17-nov</c:v>
                </c:pt>
                <c:pt idx="17">
                  <c:v>18-nov</c:v>
                </c:pt>
                <c:pt idx="18">
                  <c:v>19-nov</c:v>
                </c:pt>
                <c:pt idx="19">
                  <c:v>20-nov</c:v>
                </c:pt>
                <c:pt idx="20">
                  <c:v>21-nov</c:v>
                </c:pt>
                <c:pt idx="21">
                  <c:v>22-nov</c:v>
                </c:pt>
                <c:pt idx="22">
                  <c:v>23-nov</c:v>
                </c:pt>
                <c:pt idx="23">
                  <c:v>24-nov</c:v>
                </c:pt>
                <c:pt idx="24">
                  <c:v>25-nov</c:v>
                </c:pt>
                <c:pt idx="25">
                  <c:v>26-nov</c:v>
                </c:pt>
                <c:pt idx="26">
                  <c:v>27-nov</c:v>
                </c:pt>
                <c:pt idx="27">
                  <c:v>28-nov</c:v>
                </c:pt>
                <c:pt idx="28">
                  <c:v>29-nov</c:v>
                </c:pt>
                <c:pt idx="29">
                  <c:v>30-nov</c:v>
                </c:pt>
              </c:strCache>
            </c:strRef>
          </c:cat>
          <c:val>
            <c:numRef>
              <c:f>SUPORTE!$H$5:$H$35</c:f>
              <c:numCache>
                <c:formatCode>_("R$"* #,##0_);_("R$"* \(#,##0\);_("R$"* "-"_);_(@_)</c:formatCode>
                <c:ptCount val="30"/>
                <c:pt idx="0">
                  <c:v>216</c:v>
                </c:pt>
                <c:pt idx="1">
                  <c:v>206</c:v>
                </c:pt>
                <c:pt idx="2">
                  <c:v>140</c:v>
                </c:pt>
                <c:pt idx="3">
                  <c:v>122</c:v>
                </c:pt>
                <c:pt idx="4">
                  <c:v>230</c:v>
                </c:pt>
                <c:pt idx="5">
                  <c:v>222</c:v>
                </c:pt>
                <c:pt idx="6">
                  <c:v>94</c:v>
                </c:pt>
                <c:pt idx="7">
                  <c:v>308</c:v>
                </c:pt>
                <c:pt idx="8">
                  <c:v>296</c:v>
                </c:pt>
                <c:pt idx="9">
                  <c:v>270</c:v>
                </c:pt>
                <c:pt idx="10">
                  <c:v>198</c:v>
                </c:pt>
                <c:pt idx="11">
                  <c:v>170</c:v>
                </c:pt>
                <c:pt idx="12">
                  <c:v>274</c:v>
                </c:pt>
                <c:pt idx="13">
                  <c:v>174</c:v>
                </c:pt>
                <c:pt idx="14">
                  <c:v>172</c:v>
                </c:pt>
                <c:pt idx="15">
                  <c:v>294</c:v>
                </c:pt>
                <c:pt idx="16">
                  <c:v>314</c:v>
                </c:pt>
                <c:pt idx="17">
                  <c:v>164</c:v>
                </c:pt>
                <c:pt idx="18">
                  <c:v>212</c:v>
                </c:pt>
                <c:pt idx="19">
                  <c:v>120</c:v>
                </c:pt>
                <c:pt idx="20">
                  <c:v>220</c:v>
                </c:pt>
                <c:pt idx="21">
                  <c:v>236</c:v>
                </c:pt>
                <c:pt idx="22">
                  <c:v>202</c:v>
                </c:pt>
                <c:pt idx="23">
                  <c:v>180</c:v>
                </c:pt>
                <c:pt idx="24">
                  <c:v>282</c:v>
                </c:pt>
                <c:pt idx="25">
                  <c:v>172</c:v>
                </c:pt>
                <c:pt idx="26">
                  <c:v>100</c:v>
                </c:pt>
                <c:pt idx="27">
                  <c:v>268</c:v>
                </c:pt>
                <c:pt idx="28">
                  <c:v>200</c:v>
                </c:pt>
                <c:pt idx="2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C-4B16-9376-EA7CE5C9A8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overlap val="-27"/>
        <c:axId val="576877976"/>
        <c:axId val="576869776"/>
      </c:barChart>
      <c:catAx>
        <c:axId val="57687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869776"/>
        <c:crosses val="autoZero"/>
        <c:auto val="1"/>
        <c:lblAlgn val="ctr"/>
        <c:lblOffset val="100"/>
        <c:noMultiLvlLbl val="0"/>
      </c:catAx>
      <c:valAx>
        <c:axId val="576869776"/>
        <c:scaling>
          <c:orientation val="minMax"/>
        </c:scaling>
        <c:delete val="1"/>
        <c:axPos val="l"/>
        <c:numFmt formatCode="_(&quot;R$&quot;* #,##0_);_(&quot;R$&quot;* \(#,##0\);_(&quot;R$&quot;* &quot;-&quot;_);_(@_)" sourceLinked="1"/>
        <c:majorTickMark val="none"/>
        <c:minorTickMark val="none"/>
        <c:tickLblPos val="nextTo"/>
        <c:crossAx val="57687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50000"/>
            <a:shade val="30000"/>
            <a:satMod val="115000"/>
          </a:schemeClr>
        </a:gs>
        <a:gs pos="50000">
          <a:schemeClr val="accent1">
            <a:lumMod val="50000"/>
            <a:shade val="67500"/>
            <a:satMod val="115000"/>
          </a:schemeClr>
        </a:gs>
        <a:gs pos="100000">
          <a:schemeClr val="accent1">
            <a:lumMod val="50000"/>
            <a:shade val="100000"/>
            <a:satMod val="115000"/>
          </a:schemeClr>
        </a:gs>
      </a:gsLst>
      <a:lin ang="16200000" scaled="1"/>
      <a:tileRect/>
    </a:gra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[ARQUIVO+FINALIZADO+DASHBAORD+VENDEDOR+DE+AGUA.xlsx]SUPORTE!Tabela_Qtde_de_Vendas_Semana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cap="all" spc="5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solidFill>
                  <a:schemeClr val="accent1">
                    <a:lumMod val="50000"/>
                  </a:schemeClr>
                </a:solidFill>
              </a:rPr>
              <a:t>qtde de vendas semana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cap="all" spc="5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100000">
                <a:schemeClr val="accent1">
                  <a:alpha val="0"/>
                </a:schemeClr>
              </a:gs>
              <a:gs pos="50000">
                <a:schemeClr val="accent1"/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SUPORTE!$L$4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SUPORTE!$K$5:$K$12</c:f>
              <c:strCache>
                <c:ptCount val="7"/>
                <c:pt idx="0">
                  <c:v>dom</c:v>
                </c:pt>
                <c:pt idx="1">
                  <c:v>seg</c:v>
                </c:pt>
                <c:pt idx="2">
                  <c:v>ter</c:v>
                </c:pt>
                <c:pt idx="3">
                  <c:v>qua</c:v>
                </c:pt>
                <c:pt idx="4">
                  <c:v>qui</c:v>
                </c:pt>
                <c:pt idx="5">
                  <c:v>sex</c:v>
                </c:pt>
                <c:pt idx="6">
                  <c:v>sáb</c:v>
                </c:pt>
              </c:strCache>
            </c:strRef>
          </c:cat>
          <c:val>
            <c:numRef>
              <c:f>SUPORTE!$L$5:$L$12</c:f>
              <c:numCache>
                <c:formatCode>General</c:formatCode>
                <c:ptCount val="7"/>
                <c:pt idx="0">
                  <c:v>378</c:v>
                </c:pt>
                <c:pt idx="1">
                  <c:v>566</c:v>
                </c:pt>
                <c:pt idx="2">
                  <c:v>563</c:v>
                </c:pt>
                <c:pt idx="3">
                  <c:v>452</c:v>
                </c:pt>
                <c:pt idx="4">
                  <c:v>383</c:v>
                </c:pt>
                <c:pt idx="5">
                  <c:v>392</c:v>
                </c:pt>
                <c:pt idx="6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2-4639-AE00-774BB55EC9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438163648"/>
        <c:axId val="438161352"/>
        <c:axId val="0"/>
      </c:bar3DChart>
      <c:catAx>
        <c:axId val="438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8161352"/>
        <c:crosses val="autoZero"/>
        <c:auto val="1"/>
        <c:lblAlgn val="ctr"/>
        <c:lblOffset val="100"/>
        <c:noMultiLvlLbl val="0"/>
      </c:catAx>
      <c:valAx>
        <c:axId val="438161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816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[ARQUIVO+FINALIZADO+DASHBAORD+VENDEDOR+DE+AGUA.xlsx]SUPORTE!Tabela_Faturamento_Semana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800" b="1" i="0" u="none" strike="noStrike" kern="1200" cap="all" spc="5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 u="none" strike="noStrike" kern="1200" cap="all" spc="5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FATURAMENTO POR SEMANA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cap="all" spc="5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100000">
                <a:schemeClr val="accent1">
                  <a:alpha val="0"/>
                </a:schemeClr>
              </a:gs>
              <a:gs pos="50000">
                <a:schemeClr val="accent1"/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SUPORTE!$P$4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SUPORTE!$O$5:$O$12</c:f>
              <c:strCache>
                <c:ptCount val="7"/>
                <c:pt idx="0">
                  <c:v>dom</c:v>
                </c:pt>
                <c:pt idx="1">
                  <c:v>seg</c:v>
                </c:pt>
                <c:pt idx="2">
                  <c:v>ter</c:v>
                </c:pt>
                <c:pt idx="3">
                  <c:v>qua</c:v>
                </c:pt>
                <c:pt idx="4">
                  <c:v>qui</c:v>
                </c:pt>
                <c:pt idx="5">
                  <c:v>sex</c:v>
                </c:pt>
                <c:pt idx="6">
                  <c:v>sáb</c:v>
                </c:pt>
              </c:strCache>
            </c:strRef>
          </c:cat>
          <c:val>
            <c:numRef>
              <c:f>SUPORTE!$P$5:$P$12</c:f>
              <c:numCache>
                <c:formatCode>_("R$"* #,##0_);_("R$"* \(#,##0\);_("R$"* "-"_);_(@_)</c:formatCode>
                <c:ptCount val="7"/>
                <c:pt idx="0">
                  <c:v>756</c:v>
                </c:pt>
                <c:pt idx="1">
                  <c:v>1132</c:v>
                </c:pt>
                <c:pt idx="2">
                  <c:v>1126</c:v>
                </c:pt>
                <c:pt idx="3">
                  <c:v>904</c:v>
                </c:pt>
                <c:pt idx="4">
                  <c:v>766</c:v>
                </c:pt>
                <c:pt idx="5">
                  <c:v>784</c:v>
                </c:pt>
                <c:pt idx="6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6-40C0-876C-641F518B8C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500726472"/>
        <c:axId val="500724504"/>
        <c:axId val="0"/>
      </c:bar3DChart>
      <c:catAx>
        <c:axId val="50072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0724504"/>
        <c:crosses val="autoZero"/>
        <c:auto val="1"/>
        <c:lblAlgn val="ctr"/>
        <c:lblOffset val="100"/>
        <c:noMultiLvlLbl val="0"/>
      </c:catAx>
      <c:valAx>
        <c:axId val="5007245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</c:majorGridlines>
        <c:numFmt formatCode="_(&quot;R$&quot;* #,##0_);_(&quot;R$&quot;* \(#,##0\);_(&quot;R$&quot;* &quot;-&quot;_);_(@_)" sourceLinked="1"/>
        <c:majorTickMark val="none"/>
        <c:minorTickMark val="none"/>
        <c:tickLblPos val="nextTo"/>
        <c:crossAx val="50072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1-19B2-4FB5-831D-2B2096DF938E}"/>
              </c:ext>
            </c:extLst>
          </c:dPt>
          <c:val>
            <c:numRef>
              <c:f>SUPORTE!$U$5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2-4FB5-831D-2B2096DF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23417712"/>
        <c:axId val="823424928"/>
      </c:barChart>
      <c:catAx>
        <c:axId val="823417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3424928"/>
        <c:crosses val="autoZero"/>
        <c:auto val="1"/>
        <c:lblAlgn val="ctr"/>
        <c:lblOffset val="100"/>
        <c:noMultiLvlLbl val="0"/>
      </c:catAx>
      <c:valAx>
        <c:axId val="823424928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82341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D$3" lockText="1"/>
</file>

<file path=xl/ctrlProps/ctrlProp2.xml><?xml version="1.0" encoding="utf-8"?>
<formControlPr xmlns="http://schemas.microsoft.com/office/spreadsheetml/2009/9/main" objectType="CheckBox" checked="Checked" fmlaLink="$D$4" lockText="1"/>
</file>

<file path=xl/ctrlProps/ctrlProp3.xml><?xml version="1.0" encoding="utf-8"?>
<formControlPr xmlns="http://schemas.microsoft.com/office/spreadsheetml/2009/9/main" objectType="CheckBox" checked="Checked" fmlaLink="$D$5" lockText="1"/>
</file>

<file path=xl/ctrlProps/ctrlProp4.xml><?xml version="1.0" encoding="utf-8"?>
<formControlPr xmlns="http://schemas.microsoft.com/office/spreadsheetml/2009/9/main" objectType="CheckBox" checked="Checked" fmlaLink="$D$6" lockText="1"/>
</file>

<file path=xl/ctrlProps/ctrlProp5.xml><?xml version="1.0" encoding="utf-8"?>
<formControlPr xmlns="http://schemas.microsoft.com/office/spreadsheetml/2009/9/main" objectType="CheckBox" checked="Checked" fmlaLink="$D$7" lockText="1"/>
</file>

<file path=xl/ctrlProps/ctrlProp6.xml><?xml version="1.0" encoding="utf-8"?>
<formControlPr xmlns="http://schemas.microsoft.com/office/spreadsheetml/2009/9/main" objectType="CheckBox" checked="Checked" fmlaLink="$D$8" lockText="1"/>
</file>

<file path=xl/ctrlProps/ctrlProp7.xml><?xml version="1.0" encoding="utf-8"?>
<formControlPr xmlns="http://schemas.microsoft.com/office/spreadsheetml/2009/9/main" objectType="CheckBox" checked="Checked" fmlaLink="$D$9" lockText="1"/>
</file>

<file path=xl/ctrlProps/ctrlProp8.xml><?xml version="1.0" encoding="utf-8"?>
<formControlPr xmlns="http://schemas.microsoft.com/office/spreadsheetml/2009/9/main" objectType="CheckBox" checked="Checked" fmlaLink="$D$10" lockText="1"/>
</file>

<file path=xl/ctrlProps/ctrlProp9.xml><?xml version="1.0" encoding="utf-8"?>
<formControlPr xmlns="http://schemas.microsoft.com/office/spreadsheetml/2009/9/main" objectType="CheckBox" checked="Checked" fmlaLink="$D$11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171450</xdr:rowOff>
        </xdr:from>
        <xdr:to>
          <xdr:col>1</xdr:col>
          <xdr:colOff>295275</xdr:colOff>
          <xdr:row>2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257175</xdr:rowOff>
        </xdr:from>
        <xdr:to>
          <xdr:col>1</xdr:col>
          <xdr:colOff>285750</xdr:colOff>
          <xdr:row>3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247650</xdr:rowOff>
        </xdr:from>
        <xdr:to>
          <xdr:col>1</xdr:col>
          <xdr:colOff>285750</xdr:colOff>
          <xdr:row>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257175</xdr:rowOff>
        </xdr:from>
        <xdr:to>
          <xdr:col>1</xdr:col>
          <xdr:colOff>285750</xdr:colOff>
          <xdr:row>5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0</xdr:rowOff>
        </xdr:from>
        <xdr:to>
          <xdr:col>1</xdr:col>
          <xdr:colOff>285750</xdr:colOff>
          <xdr:row>6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247650</xdr:rowOff>
        </xdr:from>
        <xdr:to>
          <xdr:col>1</xdr:col>
          <xdr:colOff>285750</xdr:colOff>
          <xdr:row>7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257175</xdr:rowOff>
        </xdr:from>
        <xdr:to>
          <xdr:col>1</xdr:col>
          <xdr:colOff>285750</xdr:colOff>
          <xdr:row>8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257175</xdr:rowOff>
        </xdr:from>
        <xdr:to>
          <xdr:col>1</xdr:col>
          <xdr:colOff>285750</xdr:colOff>
          <xdr:row>9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257175</xdr:rowOff>
        </xdr:from>
        <xdr:to>
          <xdr:col>1</xdr:col>
          <xdr:colOff>285750</xdr:colOff>
          <xdr:row>10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0</xdr:row>
      <xdr:rowOff>104775</xdr:rowOff>
    </xdr:from>
    <xdr:ext cx="4571573" cy="35554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762375" y="104775"/>
          <a:ext cx="4571573" cy="355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/>
              </a:solidFill>
              <a:latin typeface="Centaur" panose="02030504050205020304" pitchFamily="18" charset="0"/>
            </a:rPr>
            <a:t>PAINEL</a:t>
          </a:r>
          <a:r>
            <a:rPr lang="pt-BR" sz="1800" baseline="0">
              <a:solidFill>
                <a:schemeClr val="bg1"/>
              </a:solidFill>
              <a:latin typeface="Centaur" panose="02030504050205020304" pitchFamily="18" charset="0"/>
            </a:rPr>
            <a:t> DE CONTROLE VENDAS DE ÁGUA</a:t>
          </a:r>
          <a:endParaRPr lang="pt-BR" sz="1800">
            <a:solidFill>
              <a:schemeClr val="bg1"/>
            </a:solidFill>
            <a:latin typeface="Centaur" panose="02030504050205020304" pitchFamily="18" charset="0"/>
          </a:endParaRPr>
        </a:p>
      </xdr:txBody>
    </xdr:sp>
    <xdr:clientData/>
  </xdr:oneCellAnchor>
  <xdr:twoCellAnchor>
    <xdr:from>
      <xdr:col>1</xdr:col>
      <xdr:colOff>90485</xdr:colOff>
      <xdr:row>18</xdr:row>
      <xdr:rowOff>38100</xdr:rowOff>
    </xdr:from>
    <xdr:to>
      <xdr:col>21</xdr:col>
      <xdr:colOff>260885</xdr:colOff>
      <xdr:row>24</xdr:row>
      <xdr:rowOff>115500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90485</xdr:colOff>
      <xdr:row>25</xdr:row>
      <xdr:rowOff>19050</xdr:rowOff>
    </xdr:from>
    <xdr:to>
      <xdr:col>21</xdr:col>
      <xdr:colOff>260885</xdr:colOff>
      <xdr:row>31</xdr:row>
      <xdr:rowOff>96450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104774</xdr:colOff>
      <xdr:row>2</xdr:row>
      <xdr:rowOff>161924</xdr:rowOff>
    </xdr:from>
    <xdr:to>
      <xdr:col>13</xdr:col>
      <xdr:colOff>11174</xdr:colOff>
      <xdr:row>16</xdr:row>
      <xdr:rowOff>29324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2</xdr:row>
      <xdr:rowOff>152400</xdr:rowOff>
    </xdr:from>
    <xdr:to>
      <xdr:col>21</xdr:col>
      <xdr:colOff>115950</xdr:colOff>
      <xdr:row>16</xdr:row>
      <xdr:rowOff>19800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323850</xdr:colOff>
      <xdr:row>2</xdr:row>
      <xdr:rowOff>95250</xdr:rowOff>
    </xdr:from>
    <xdr:to>
      <xdr:col>16</xdr:col>
      <xdr:colOff>523875</xdr:colOff>
      <xdr:row>19</xdr:row>
      <xdr:rowOff>38100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6457950" y="809625"/>
          <a:ext cx="3248025" cy="3181350"/>
          <a:chOff x="15630524" y="1400175"/>
          <a:chExt cx="2933700" cy="287655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alphaModFix amt="85000"/>
            <a:duotone>
              <a:prstClr val="black"/>
              <a:schemeClr val="accent1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92450" y="1495425"/>
            <a:ext cx="2609850" cy="2647950"/>
          </a:xfrm>
          <a:prstGeom prst="rect">
            <a:avLst/>
          </a:prstGeom>
        </xdr:spPr>
      </xdr:pic>
      <xdr:graphicFrame macro="">
        <xdr:nvGraphicFramePr>
          <xdr:cNvPr id="17" name="Gráfico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aphicFramePr/>
        </xdr:nvGraphicFramePr>
        <xdr:xfrm>
          <a:off x="15630524" y="1400175"/>
          <a:ext cx="2933700" cy="2876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</xdr:col>
      <xdr:colOff>123825</xdr:colOff>
      <xdr:row>17</xdr:row>
      <xdr:rowOff>161925</xdr:rowOff>
    </xdr:from>
    <xdr:to>
      <xdr:col>21</xdr:col>
      <xdr:colOff>238125</xdr:colOff>
      <xdr:row>17</xdr:row>
      <xdr:rowOff>171450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161925" y="3733800"/>
          <a:ext cx="12306300" cy="9525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16</xdr:row>
      <xdr:rowOff>133350</xdr:rowOff>
    </xdr:from>
    <xdr:to>
      <xdr:col>13</xdr:col>
      <xdr:colOff>0</xdr:colOff>
      <xdr:row>16</xdr:row>
      <xdr:rowOff>133350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3819525" y="3514725"/>
          <a:ext cx="3533775" cy="0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238125</xdr:colOff>
      <xdr:row>16</xdr:row>
      <xdr:rowOff>133350</xdr:rowOff>
    </xdr:from>
    <xdr:to>
      <xdr:col>21</xdr:col>
      <xdr:colOff>142875</xdr:colOff>
      <xdr:row>16</xdr:row>
      <xdr:rowOff>133351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8810625" y="3514725"/>
          <a:ext cx="3562350" cy="1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85726</xdr:colOff>
      <xdr:row>5</xdr:row>
      <xdr:rowOff>38100</xdr:rowOff>
    </xdr:from>
    <xdr:to>
      <xdr:col>3</xdr:col>
      <xdr:colOff>466726</xdr:colOff>
      <xdr:row>16</xdr:row>
      <xdr:rowOff>114299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TA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6" y="1323975"/>
              <a:ext cx="1600200" cy="21716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571500</xdr:colOff>
      <xdr:row>5</xdr:row>
      <xdr:rowOff>38100</xdr:rowOff>
    </xdr:from>
    <xdr:to>
      <xdr:col>6</xdr:col>
      <xdr:colOff>466725</xdr:colOff>
      <xdr:row>16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IAS DA SEMANA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AS DA SEMA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8800" y="1323975"/>
              <a:ext cx="1724025" cy="2152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</xdr:col>
      <xdr:colOff>95249</xdr:colOff>
      <xdr:row>2</xdr:row>
      <xdr:rowOff>66674</xdr:rowOff>
    </xdr:from>
    <xdr:to>
      <xdr:col>2</xdr:col>
      <xdr:colOff>565649</xdr:colOff>
      <xdr:row>4</xdr:row>
      <xdr:rowOff>142875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133349" y="781049"/>
          <a:ext cx="1080000" cy="457201"/>
          <a:chOff x="180974" y="761999"/>
          <a:chExt cx="1095376" cy="457201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180974" y="761999"/>
            <a:ext cx="1095376" cy="409575"/>
          </a:xfrm>
          <a:prstGeom prst="roundRect">
            <a:avLst/>
          </a:prstGeom>
          <a:gradFill flip="none" rotWithShape="1">
            <a:gsLst>
              <a:gs pos="0">
                <a:schemeClr val="accent1">
                  <a:lumMod val="50000"/>
                  <a:shade val="30000"/>
                  <a:satMod val="115000"/>
                </a:schemeClr>
              </a:gs>
              <a:gs pos="50000">
                <a:schemeClr val="accent1">
                  <a:lumMod val="50000"/>
                  <a:shade val="67500"/>
                  <a:satMod val="115000"/>
                </a:schemeClr>
              </a:gs>
              <a:gs pos="100000">
                <a:schemeClr val="accent1">
                  <a:lumMod val="50000"/>
                  <a:shade val="100000"/>
                  <a:satMod val="115000"/>
                </a:schemeClr>
              </a:gs>
            </a:gsLst>
            <a:lin ang="189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700"/>
              <a:t>FATURAMENTO</a:t>
            </a:r>
            <a:r>
              <a:rPr lang="pt-BR" sz="700" baseline="0"/>
              <a:t> BRUTO</a:t>
            </a:r>
            <a:endParaRPr lang="pt-BR" sz="700"/>
          </a:p>
        </xdr:txBody>
      </xdr:sp>
      <xdr:sp macro="" textlink="SUPORTE!X3">
        <xdr:nvSpPr>
          <xdr:cNvPr id="10" name="Retângul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80974" y="962025"/>
            <a:ext cx="1095375" cy="2571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E6DD7F6-6BC4-460A-9B7D-FF3ED4BFCEDA}" type="TxLink">
              <a:rPr lang="en-US" sz="1000" b="1" i="0" u="none" strike="noStrike">
                <a:solidFill>
                  <a:schemeClr val="accent1">
                    <a:lumMod val="50000"/>
                  </a:schemeClr>
                </a:solidFill>
                <a:latin typeface="Calibri"/>
                <a:cs typeface="Calibri"/>
              </a:rPr>
              <a:pPr algn="ctr"/>
              <a:t> R$6.184 </a:t>
            </a:fld>
            <a:endParaRPr lang="pt-BR" sz="10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3</xdr:col>
      <xdr:colOff>57149</xdr:colOff>
      <xdr:row>2</xdr:row>
      <xdr:rowOff>66674</xdr:rowOff>
    </xdr:from>
    <xdr:to>
      <xdr:col>4</xdr:col>
      <xdr:colOff>527549</xdr:colOff>
      <xdr:row>4</xdr:row>
      <xdr:rowOff>142875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314449" y="781049"/>
          <a:ext cx="1080000" cy="457201"/>
          <a:chOff x="180974" y="761999"/>
          <a:chExt cx="1095376" cy="457201"/>
        </a:xfrm>
      </xdr:grpSpPr>
      <xdr:sp macro="" textlink="">
        <xdr:nvSpPr>
          <xdr:cNvPr id="23" name="Retângulo: Cantos Arredondados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180974" y="761999"/>
            <a:ext cx="1095376" cy="409575"/>
          </a:xfrm>
          <a:prstGeom prst="roundRect">
            <a:avLst/>
          </a:prstGeom>
          <a:gradFill flip="none" rotWithShape="1">
            <a:gsLst>
              <a:gs pos="0">
                <a:schemeClr val="accent1">
                  <a:lumMod val="50000"/>
                  <a:shade val="30000"/>
                  <a:satMod val="115000"/>
                </a:schemeClr>
              </a:gs>
              <a:gs pos="50000">
                <a:schemeClr val="accent1">
                  <a:lumMod val="50000"/>
                  <a:shade val="67500"/>
                  <a:satMod val="115000"/>
                </a:schemeClr>
              </a:gs>
              <a:gs pos="100000">
                <a:schemeClr val="accent1">
                  <a:lumMod val="50000"/>
                  <a:shade val="100000"/>
                  <a:satMod val="115000"/>
                </a:schemeClr>
              </a:gs>
            </a:gsLst>
            <a:lin ang="189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700"/>
              <a:t>VALOR</a:t>
            </a:r>
            <a:r>
              <a:rPr lang="pt-BR" sz="700" baseline="0"/>
              <a:t> INVESTIDO</a:t>
            </a:r>
            <a:endParaRPr lang="pt-BR" sz="700"/>
          </a:p>
        </xdr:txBody>
      </xdr:sp>
      <xdr:sp macro="" textlink="SUPORTE!Y3">
        <xdr:nvSpPr>
          <xdr:cNvPr id="24" name="Retângulo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180974" y="962025"/>
            <a:ext cx="1095375" cy="2571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DE4644B-DC35-4AFB-920B-316A2D5B1E09}" type="TxLink">
              <a:rPr lang="en-US" sz="1000" b="1" i="0" u="none" strike="noStrike">
                <a:solidFill>
                  <a:schemeClr val="accent1">
                    <a:lumMod val="50000"/>
                  </a:schemeClr>
                </a:solidFill>
                <a:latin typeface="Calibri"/>
                <a:cs typeface="Calibri"/>
              </a:rPr>
              <a:pPr algn="ctr"/>
              <a:t> R$2.474 </a:t>
            </a:fld>
            <a:endParaRPr lang="pt-BR" sz="10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609599</xdr:colOff>
      <xdr:row>2</xdr:row>
      <xdr:rowOff>66674</xdr:rowOff>
    </xdr:from>
    <xdr:to>
      <xdr:col>6</xdr:col>
      <xdr:colOff>470399</xdr:colOff>
      <xdr:row>4</xdr:row>
      <xdr:rowOff>142875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2476499" y="781049"/>
          <a:ext cx="1080000" cy="457201"/>
          <a:chOff x="180974" y="761999"/>
          <a:chExt cx="1095376" cy="457201"/>
        </a:xfrm>
      </xdr:grpSpPr>
      <xdr:sp macro="" textlink="">
        <xdr:nvSpPr>
          <xdr:cNvPr id="26" name="Retângulo: Cantos Arredondados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180974" y="761999"/>
            <a:ext cx="1095376" cy="409575"/>
          </a:xfrm>
          <a:prstGeom prst="roundRect">
            <a:avLst/>
          </a:prstGeom>
          <a:gradFill flip="none" rotWithShape="1">
            <a:gsLst>
              <a:gs pos="0">
                <a:schemeClr val="accent1">
                  <a:lumMod val="50000"/>
                  <a:shade val="30000"/>
                  <a:satMod val="115000"/>
                </a:schemeClr>
              </a:gs>
              <a:gs pos="50000">
                <a:schemeClr val="accent1">
                  <a:lumMod val="50000"/>
                  <a:shade val="67500"/>
                  <a:satMod val="115000"/>
                </a:schemeClr>
              </a:gs>
              <a:gs pos="100000">
                <a:schemeClr val="accent1">
                  <a:lumMod val="50000"/>
                  <a:shade val="100000"/>
                  <a:satMod val="115000"/>
                </a:schemeClr>
              </a:gs>
            </a:gsLst>
            <a:lin ang="189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700"/>
              <a:t>LUCRO</a:t>
            </a:r>
          </a:p>
        </xdr:txBody>
      </xdr:sp>
      <xdr:sp macro="" textlink="SUPORTE!Z3">
        <xdr:nvSpPr>
          <xdr:cNvPr id="27" name="Retângulo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/>
        </xdr:nvSpPr>
        <xdr:spPr>
          <a:xfrm>
            <a:off x="180974" y="962025"/>
            <a:ext cx="1095375" cy="2571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938E4FB6-D8FD-48EC-A2E4-5FFF821212E1}" type="TxLink">
              <a:rPr lang="en-US" sz="1000" b="1" i="0" u="none" strike="noStrike">
                <a:solidFill>
                  <a:schemeClr val="accent1">
                    <a:lumMod val="50000"/>
                  </a:schemeClr>
                </a:solidFill>
                <a:latin typeface="Calibri"/>
                <a:cs typeface="Calibri"/>
              </a:rPr>
              <a:pPr algn="ctr"/>
              <a:t> R$3.710 </a:t>
            </a:fld>
            <a:endParaRPr lang="pt-BR" sz="1000" b="1">
              <a:solidFill>
                <a:schemeClr val="accent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180975</xdr:colOff>
      <xdr:row>16</xdr:row>
      <xdr:rowOff>133351</xdr:rowOff>
    </xdr:from>
    <xdr:to>
      <xdr:col>6</xdr:col>
      <xdr:colOff>352425</xdr:colOff>
      <xdr:row>16</xdr:row>
      <xdr:rowOff>142875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 flipV="1">
          <a:off x="219075" y="3514726"/>
          <a:ext cx="3219450" cy="9524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304798</xdr:colOff>
      <xdr:row>14</xdr:row>
      <xdr:rowOff>76198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198" cy="2743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ela" refreshedDate="44522.515403472222" createdVersion="7" refreshedVersion="7" minRefreshableVersion="3" recordCount="30" xr:uid="{7F0366D1-E1A2-4BC0-B146-8F7602CC3A14}">
  <cacheSource type="worksheet">
    <worksheetSource name="BASE_DE_DADOS"/>
  </cacheSource>
  <cacheFields count="4">
    <cacheField name="DATA" numFmtId="164">
      <sharedItems containsSemiMixedTypes="0" containsNonDate="0" containsDate="1" containsString="0" minDate="2021-11-01T00:00:00" maxDate="2021-12-01T00:00:00" count="30"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18T00:00:00"/>
        <d v="2021-11-19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</sharedItems>
    </cacheField>
    <cacheField name="DIAS DA SEMANA" numFmtId="0">
      <sharedItems count="7">
        <s v="seg"/>
        <s v="ter"/>
        <s v="qua"/>
        <s v="qui"/>
        <s v="sex"/>
        <s v="sáb"/>
        <s v="dom"/>
      </sharedItems>
    </cacheField>
    <cacheField name="QTDE DE VENDAS" numFmtId="0">
      <sharedItems containsSemiMixedTypes="0" containsString="0" containsNumber="1" containsInteger="1" minValue="47" maxValue="157"/>
    </cacheField>
    <cacheField name="FATURAMENTO" numFmtId="165">
      <sharedItems containsSemiMixedTypes="0" containsString="0" containsNumber="1" containsInteger="1" minValue="94" maxValue="314"/>
    </cacheField>
  </cacheFields>
  <extLst>
    <ext xmlns:x14="http://schemas.microsoft.com/office/spreadsheetml/2009/9/main" uri="{725AE2AE-9491-48be-B2B4-4EB974FC3084}">
      <x14:pivotCacheDefinition pivotCacheId="128672448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108"/>
    <n v="216"/>
  </r>
  <r>
    <x v="1"/>
    <x v="1"/>
    <n v="103"/>
    <n v="206"/>
  </r>
  <r>
    <x v="2"/>
    <x v="2"/>
    <n v="70"/>
    <n v="140"/>
  </r>
  <r>
    <x v="3"/>
    <x v="3"/>
    <n v="61"/>
    <n v="122"/>
  </r>
  <r>
    <x v="4"/>
    <x v="4"/>
    <n v="115"/>
    <n v="230"/>
  </r>
  <r>
    <x v="5"/>
    <x v="5"/>
    <n v="111"/>
    <n v="222"/>
  </r>
  <r>
    <x v="6"/>
    <x v="6"/>
    <n v="47"/>
    <n v="94"/>
  </r>
  <r>
    <x v="7"/>
    <x v="0"/>
    <n v="154"/>
    <n v="308"/>
  </r>
  <r>
    <x v="8"/>
    <x v="1"/>
    <n v="148"/>
    <n v="296"/>
  </r>
  <r>
    <x v="9"/>
    <x v="2"/>
    <n v="135"/>
    <n v="270"/>
  </r>
  <r>
    <x v="10"/>
    <x v="3"/>
    <n v="99"/>
    <n v="198"/>
  </r>
  <r>
    <x v="11"/>
    <x v="4"/>
    <n v="85"/>
    <n v="170"/>
  </r>
  <r>
    <x v="12"/>
    <x v="5"/>
    <n v="137"/>
    <n v="274"/>
  </r>
  <r>
    <x v="13"/>
    <x v="6"/>
    <n v="87"/>
    <n v="174"/>
  </r>
  <r>
    <x v="14"/>
    <x v="0"/>
    <n v="86"/>
    <n v="172"/>
  </r>
  <r>
    <x v="15"/>
    <x v="1"/>
    <n v="147"/>
    <n v="294"/>
  </r>
  <r>
    <x v="16"/>
    <x v="2"/>
    <n v="157"/>
    <n v="314"/>
  </r>
  <r>
    <x v="17"/>
    <x v="3"/>
    <n v="82"/>
    <n v="164"/>
  </r>
  <r>
    <x v="18"/>
    <x v="4"/>
    <n v="106"/>
    <n v="212"/>
  </r>
  <r>
    <x v="19"/>
    <x v="5"/>
    <n v="60"/>
    <n v="120"/>
  </r>
  <r>
    <x v="20"/>
    <x v="6"/>
    <n v="110"/>
    <n v="220"/>
  </r>
  <r>
    <x v="21"/>
    <x v="0"/>
    <n v="118"/>
    <n v="236"/>
  </r>
  <r>
    <x v="22"/>
    <x v="1"/>
    <n v="101"/>
    <n v="202"/>
  </r>
  <r>
    <x v="23"/>
    <x v="2"/>
    <n v="90"/>
    <n v="180"/>
  </r>
  <r>
    <x v="24"/>
    <x v="3"/>
    <n v="141"/>
    <n v="282"/>
  </r>
  <r>
    <x v="25"/>
    <x v="4"/>
    <n v="86"/>
    <n v="172"/>
  </r>
  <r>
    <x v="26"/>
    <x v="5"/>
    <n v="50"/>
    <n v="100"/>
  </r>
  <r>
    <x v="27"/>
    <x v="6"/>
    <n v="134"/>
    <n v="268"/>
  </r>
  <r>
    <x v="28"/>
    <x v="0"/>
    <n v="100"/>
    <n v="200"/>
  </r>
  <r>
    <x v="29"/>
    <x v="1"/>
    <n v="64"/>
    <n v="1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1625A6-7213-4016-81EB-D81170EA1F06}" name="Tabela_Qtde_de_Vendas_Diári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6">
  <location ref="C4:D35" firstHeaderRow="1" firstDataRow="1" firstDataCol="1"/>
  <pivotFields count="4">
    <pivotField axis="axisRow" numFmtId="16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dataField="1" showAll="0"/>
    <pivotField numFmtId="165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QTDE DE VENDAS " fld="2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956AEC-5862-4496-BE63-A90DDE822615}" name="Tabela_Qtde_Total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S4:S5" firstHeaderRow="1" firstDataRow="1" firstDataCol="0"/>
  <pivotFields count="4">
    <pivotField numFmtId="16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dataField="1" showAll="0"/>
    <pivotField numFmtId="165" showAll="0"/>
  </pivotFields>
  <rowItems count="1">
    <i/>
  </rowItems>
  <colItems count="1">
    <i/>
  </colItems>
  <dataFields count="1">
    <dataField name="QTDE DE VENDAS 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DFBEE7-2ADB-4643-9373-93B3FF993DC4}" name="Tabela_Faturamento_Seman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1">
  <location ref="O4:P12" firstHeaderRow="1" firstDataRow="1" firstDataCol="1"/>
  <pivotFields count="4">
    <pivotField numFmtId="16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dataField="1" numFmtId="165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ATURAMENTO " fld="3" baseField="0" baseItem="0" numFmtId="42"/>
  </dataFields>
  <formats count="1">
    <format dxfId="0">
      <pivotArea outline="0" collapsedLevelsAreSubtotals="1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2D458F-10C8-457D-BFE9-FA0D72EC8A0C}" name="Tabela_Qtde_de_Vendas_Semana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1">
  <location ref="K4:L12" firstHeaderRow="1" firstDataRow="1" firstDataCol="1"/>
  <pivotFields count="4">
    <pivotField numFmtId="16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dataField="1" showAll="0"/>
    <pivotField numFmtId="165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QTDE DE VENDAS " fld="2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F3DFE-069D-4C28-975F-8695107CDAFF}" name="Tabela_Faturamento_Diári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6">
  <location ref="G4:H35" firstHeaderRow="1" firstDataRow="1" firstDataCol="1"/>
  <pivotFields count="4">
    <pivotField axis="axisRow" numFmtId="16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dataField="1" numFmtId="165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FATURAMENTO " fld="3" baseField="0" baseItem="0" numFmtId="42"/>
  </dataFields>
  <formats count="1">
    <format dxfId="1">
      <pivotArea outline="0" collapsedLevelsAreSubtotals="1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ATA" xr10:uid="{4EFDC895-1EF8-4697-BB6C-D50D3B66418D}" sourceName="DATA">
  <pivotTables>
    <pivotTable tabId="7" name="Tabela_Qtde_de_Vendas_Semana"/>
    <pivotTable tabId="7" name="Tabela_Faturamento_Diário"/>
    <pivotTable tabId="7" name="Tabela_Faturamento_Semana"/>
    <pivotTable tabId="7" name="Tabela_Qtde_de_Vendas_Diária"/>
    <pivotTable tabId="7" name="Tabela_Qtde_Total"/>
  </pivotTables>
  <data>
    <tabular pivotCacheId="1286724482">
      <items count="30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IAS_DA_SEMANA" xr10:uid="{7B817369-42C7-480C-9259-EDE5EEF10BD9}" sourceName="DIAS DA SEMANA">
  <pivotTables>
    <pivotTable tabId="7" name="Tabela_Qtde_de_Vendas_Semana"/>
    <pivotTable tabId="7" name="Tabela_Faturamento_Diário"/>
    <pivotTable tabId="7" name="Tabela_Faturamento_Semana"/>
    <pivotTable tabId="7" name="Tabela_Qtde_de_Vendas_Diária"/>
    <pivotTable tabId="7" name="Tabela_Qtde_Total"/>
  </pivotTables>
  <data>
    <tabular pivotCacheId="1286724482">
      <items count="7">
        <i x="6" s="1"/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A" xr10:uid="{66CB262A-F127-4F43-8B3C-5E5B8CC0ADE2}" cache="SegmentaçãodeDados_DATA" caption="DATA" style="Estilo de Segmentação de Dados 1" rowHeight="241300"/>
  <slicer name="DIAS DA SEMANA" xr10:uid="{22201DCB-C0BB-469C-9A13-C169A712ED39}" cache="SegmentaçãodeDados_DIAS_DA_SEMANA" caption="DIAS DA SEMANA" style="Estilo de Segmentação de Dados 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5DC32-224F-4D04-B95A-680B780DFDFD}" name="BASE_DE_DADOS" displayName="BASE_DE_DADOS" ref="A1:D31" totalsRowShown="0">
  <autoFilter ref="A1:D31" xr:uid="{3195DC32-224F-4D04-B95A-680B780DFDFD}"/>
  <tableColumns count="4">
    <tableColumn id="1" xr3:uid="{0310E198-E751-4E30-9EB0-F53F8F427156}" name="DATA" dataDxfId="3"/>
    <tableColumn id="2" xr3:uid="{E5E977FB-CD8A-488A-BAB0-FD8364518130}" name="DIAS DA SEMANA">
      <calculatedColumnFormula>TEXT(A2,"DDD")</calculatedColumnFormula>
    </tableColumn>
    <tableColumn id="3" xr3:uid="{CF798D22-DCF1-4AF0-90E7-0C7E2E04EED9}" name="QTDE DE VENDAS"/>
    <tableColumn id="4" xr3:uid="{C2C8AD88-95E5-423C-9376-7DDC182DA860}" name="FATURAMENTO" dataDxfId="2">
      <calculatedColumnFormula>C2*$H$2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E45B-BC91-4905-B3EA-023C4BB73D2F}">
  <dimension ref="B2:D11"/>
  <sheetViews>
    <sheetView showGridLines="0" workbookViewId="0">
      <selection activeCell="B3" sqref="B3"/>
    </sheetView>
  </sheetViews>
  <sheetFormatPr defaultRowHeight="15" x14ac:dyDescent="0.25"/>
  <cols>
    <col min="2" max="2" width="4.85546875" customWidth="1"/>
    <col min="3" max="3" width="38.5703125" customWidth="1"/>
    <col min="4" max="4" width="12.42578125" hidden="1" customWidth="1"/>
  </cols>
  <sheetData>
    <row r="2" spans="2:4" x14ac:dyDescent="0.25">
      <c r="B2" s="1" t="s">
        <v>0</v>
      </c>
      <c r="C2" s="2"/>
    </row>
    <row r="3" spans="2:4" ht="21" customHeight="1" x14ac:dyDescent="0.25">
      <c r="B3" s="3"/>
      <c r="C3" s="4" t="s">
        <v>1</v>
      </c>
      <c r="D3" t="b">
        <v>1</v>
      </c>
    </row>
    <row r="4" spans="2:4" ht="21" customHeight="1" x14ac:dyDescent="0.25">
      <c r="B4" s="3"/>
      <c r="C4" s="4" t="s">
        <v>2</v>
      </c>
      <c r="D4" t="b">
        <v>1</v>
      </c>
    </row>
    <row r="5" spans="2:4" ht="21" customHeight="1" x14ac:dyDescent="0.25">
      <c r="B5" s="3"/>
      <c r="C5" s="4" t="s">
        <v>3</v>
      </c>
      <c r="D5" t="b">
        <v>1</v>
      </c>
    </row>
    <row r="6" spans="2:4" ht="21" customHeight="1" x14ac:dyDescent="0.25">
      <c r="B6" s="3"/>
      <c r="C6" s="4" t="s">
        <v>4</v>
      </c>
      <c r="D6" t="b">
        <v>1</v>
      </c>
    </row>
    <row r="7" spans="2:4" ht="21" customHeight="1" x14ac:dyDescent="0.25">
      <c r="B7" s="3"/>
      <c r="C7" s="4" t="s">
        <v>5</v>
      </c>
      <c r="D7" t="b">
        <v>1</v>
      </c>
    </row>
    <row r="8" spans="2:4" ht="21" customHeight="1" x14ac:dyDescent="0.25">
      <c r="B8" s="3"/>
      <c r="C8" s="4" t="s">
        <v>25</v>
      </c>
      <c r="D8" t="b">
        <v>1</v>
      </c>
    </row>
    <row r="9" spans="2:4" ht="21" customHeight="1" x14ac:dyDescent="0.25">
      <c r="B9" s="3"/>
      <c r="C9" s="4" t="s">
        <v>6</v>
      </c>
      <c r="D9" t="b">
        <v>1</v>
      </c>
    </row>
    <row r="10" spans="2:4" ht="21" customHeight="1" x14ac:dyDescent="0.25">
      <c r="B10" s="3"/>
      <c r="C10" s="4" t="s">
        <v>7</v>
      </c>
      <c r="D10" t="b">
        <v>1</v>
      </c>
    </row>
    <row r="11" spans="2:4" ht="24.75" customHeight="1" x14ac:dyDescent="0.25">
      <c r="B11" s="3"/>
      <c r="C11" s="4" t="s">
        <v>8</v>
      </c>
      <c r="D11" t="b">
        <v>1</v>
      </c>
    </row>
  </sheetData>
  <conditionalFormatting sqref="C3">
    <cfRule type="expression" dxfId="12" priority="10">
      <formula>$D$3=TRUE</formula>
    </cfRule>
  </conditionalFormatting>
  <conditionalFormatting sqref="C4">
    <cfRule type="expression" dxfId="11" priority="9">
      <formula>$D$4=TRUE</formula>
    </cfRule>
  </conditionalFormatting>
  <conditionalFormatting sqref="C5">
    <cfRule type="expression" dxfId="10" priority="8">
      <formula>$D$5=TRUE</formula>
    </cfRule>
  </conditionalFormatting>
  <conditionalFormatting sqref="C6">
    <cfRule type="expression" dxfId="9" priority="7">
      <formula>$D$6=TRUE</formula>
    </cfRule>
  </conditionalFormatting>
  <conditionalFormatting sqref="C7">
    <cfRule type="expression" dxfId="8" priority="6">
      <formula>$D$7=TRUE</formula>
    </cfRule>
  </conditionalFormatting>
  <conditionalFormatting sqref="C8">
    <cfRule type="expression" dxfId="7" priority="5">
      <formula>$D$8=TRUE</formula>
    </cfRule>
  </conditionalFormatting>
  <conditionalFormatting sqref="C9">
    <cfRule type="expression" dxfId="6" priority="4">
      <formula>$D$9=TRUE</formula>
    </cfRule>
  </conditionalFormatting>
  <conditionalFormatting sqref="C10">
    <cfRule type="expression" dxfId="5" priority="3">
      <formula>$D$10=TRUE</formula>
    </cfRule>
  </conditionalFormatting>
  <conditionalFormatting sqref="C11">
    <cfRule type="expression" dxfId="4" priority="1">
      <formula>$D$11=TRUE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</xdr:row>
                    <xdr:rowOff>171450</xdr:rowOff>
                  </from>
                  <to>
                    <xdr:col>1</xdr:col>
                    <xdr:colOff>295275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257175</xdr:rowOff>
                  </from>
                  <to>
                    <xdr:col>1</xdr:col>
                    <xdr:colOff>285750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247650</xdr:rowOff>
                  </from>
                  <to>
                    <xdr:col>1</xdr:col>
                    <xdr:colOff>285750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4</xdr:row>
                    <xdr:rowOff>257175</xdr:rowOff>
                  </from>
                  <to>
                    <xdr:col>1</xdr:col>
                    <xdr:colOff>285750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0</xdr:rowOff>
                  </from>
                  <to>
                    <xdr:col>1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247650</xdr:rowOff>
                  </from>
                  <to>
                    <xdr:col>1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257175</xdr:rowOff>
                  </from>
                  <to>
                    <xdr:col>1</xdr:col>
                    <xdr:colOff>285750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257175</xdr:rowOff>
                  </from>
                  <to>
                    <xdr:col>1</xdr:col>
                    <xdr:colOff>285750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257175</xdr:rowOff>
                  </from>
                  <to>
                    <xdr:col>1</xdr:col>
                    <xdr:colOff>285750</xdr:colOff>
                    <xdr:row>10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83D7-B148-4086-A203-236EFA859993}">
  <dimension ref="A1:H31"/>
  <sheetViews>
    <sheetView showGridLines="0" workbookViewId="0">
      <selection activeCell="H1" sqref="H1:H2"/>
    </sheetView>
  </sheetViews>
  <sheetFormatPr defaultRowHeight="15" x14ac:dyDescent="0.25"/>
  <cols>
    <col min="1" max="1" width="10.7109375" bestFit="1" customWidth="1"/>
    <col min="2" max="2" width="18.5703125" customWidth="1"/>
    <col min="3" max="3" width="18.28515625" customWidth="1"/>
    <col min="4" max="4" width="17" customWidth="1"/>
    <col min="8" max="8" width="22.140625" bestFit="1" customWidth="1"/>
  </cols>
  <sheetData>
    <row r="1" spans="1:8" x14ac:dyDescent="0.25">
      <c r="A1" t="s">
        <v>9</v>
      </c>
      <c r="B1" t="s">
        <v>10</v>
      </c>
      <c r="C1" t="s">
        <v>26</v>
      </c>
      <c r="D1" t="s">
        <v>16</v>
      </c>
      <c r="H1" t="s">
        <v>27</v>
      </c>
    </row>
    <row r="2" spans="1:8" x14ac:dyDescent="0.25">
      <c r="A2" s="7">
        <v>44501</v>
      </c>
      <c r="B2" t="str">
        <f>TEXT(A2,"DDD")</f>
        <v>seg</v>
      </c>
      <c r="C2">
        <v>108</v>
      </c>
      <c r="D2" s="13">
        <f>C2*$H$2</f>
        <v>216</v>
      </c>
      <c r="H2" s="6">
        <v>2</v>
      </c>
    </row>
    <row r="3" spans="1:8" x14ac:dyDescent="0.25">
      <c r="A3" s="7">
        <v>44502</v>
      </c>
      <c r="B3" t="str">
        <f>TEXT(A3,"DDD")</f>
        <v>ter</v>
      </c>
      <c r="C3">
        <v>103</v>
      </c>
      <c r="D3" s="13">
        <f>C3*$H$2</f>
        <v>206</v>
      </c>
    </row>
    <row r="4" spans="1:8" x14ac:dyDescent="0.25">
      <c r="A4" s="7">
        <v>44503</v>
      </c>
      <c r="B4" t="str">
        <f>TEXT(A4,"DDD")</f>
        <v>qua</v>
      </c>
      <c r="C4">
        <v>70</v>
      </c>
      <c r="D4" s="13">
        <f>C4*$H$2</f>
        <v>140</v>
      </c>
    </row>
    <row r="5" spans="1:8" x14ac:dyDescent="0.25">
      <c r="A5" s="7">
        <v>44504</v>
      </c>
      <c r="B5" t="str">
        <f t="shared" ref="B5:B31" si="0">TEXT(A5,"DDD")</f>
        <v>qui</v>
      </c>
      <c r="C5">
        <v>61</v>
      </c>
      <c r="D5" s="13">
        <f t="shared" ref="D5:D31" si="1">C5*$H$2</f>
        <v>122</v>
      </c>
    </row>
    <row r="6" spans="1:8" x14ac:dyDescent="0.25">
      <c r="A6" s="7">
        <v>44505</v>
      </c>
      <c r="B6" t="str">
        <f t="shared" si="0"/>
        <v>sex</v>
      </c>
      <c r="C6">
        <v>115</v>
      </c>
      <c r="D6" s="13">
        <f t="shared" si="1"/>
        <v>230</v>
      </c>
    </row>
    <row r="7" spans="1:8" x14ac:dyDescent="0.25">
      <c r="A7" s="7">
        <v>44506</v>
      </c>
      <c r="B7" t="str">
        <f t="shared" si="0"/>
        <v>sáb</v>
      </c>
      <c r="C7">
        <v>111</v>
      </c>
      <c r="D7" s="13">
        <f t="shared" si="1"/>
        <v>222</v>
      </c>
    </row>
    <row r="8" spans="1:8" x14ac:dyDescent="0.25">
      <c r="A8" s="7">
        <v>44507</v>
      </c>
      <c r="B8" t="str">
        <f t="shared" si="0"/>
        <v>dom</v>
      </c>
      <c r="C8">
        <v>47</v>
      </c>
      <c r="D8" s="13">
        <f t="shared" si="1"/>
        <v>94</v>
      </c>
    </row>
    <row r="9" spans="1:8" x14ac:dyDescent="0.25">
      <c r="A9" s="7">
        <v>44508</v>
      </c>
      <c r="B9" t="str">
        <f t="shared" si="0"/>
        <v>seg</v>
      </c>
      <c r="C9">
        <v>154</v>
      </c>
      <c r="D9" s="13">
        <f t="shared" si="1"/>
        <v>308</v>
      </c>
    </row>
    <row r="10" spans="1:8" x14ac:dyDescent="0.25">
      <c r="A10" s="7">
        <v>44509</v>
      </c>
      <c r="B10" t="str">
        <f t="shared" si="0"/>
        <v>ter</v>
      </c>
      <c r="C10">
        <v>148</v>
      </c>
      <c r="D10" s="13">
        <f t="shared" si="1"/>
        <v>296</v>
      </c>
    </row>
    <row r="11" spans="1:8" x14ac:dyDescent="0.25">
      <c r="A11" s="7">
        <v>44510</v>
      </c>
      <c r="B11" t="str">
        <f t="shared" si="0"/>
        <v>qua</v>
      </c>
      <c r="C11">
        <v>135</v>
      </c>
      <c r="D11" s="13">
        <f t="shared" si="1"/>
        <v>270</v>
      </c>
    </row>
    <row r="12" spans="1:8" x14ac:dyDescent="0.25">
      <c r="A12" s="7">
        <v>44511</v>
      </c>
      <c r="B12" t="str">
        <f t="shared" si="0"/>
        <v>qui</v>
      </c>
      <c r="C12">
        <v>99</v>
      </c>
      <c r="D12" s="13">
        <f t="shared" si="1"/>
        <v>198</v>
      </c>
    </row>
    <row r="13" spans="1:8" x14ac:dyDescent="0.25">
      <c r="A13" s="7">
        <v>44512</v>
      </c>
      <c r="B13" t="str">
        <f t="shared" si="0"/>
        <v>sex</v>
      </c>
      <c r="C13">
        <v>85</v>
      </c>
      <c r="D13" s="13">
        <f t="shared" si="1"/>
        <v>170</v>
      </c>
    </row>
    <row r="14" spans="1:8" x14ac:dyDescent="0.25">
      <c r="A14" s="7">
        <v>44513</v>
      </c>
      <c r="B14" t="str">
        <f t="shared" si="0"/>
        <v>sáb</v>
      </c>
      <c r="C14">
        <v>137</v>
      </c>
      <c r="D14" s="13">
        <f t="shared" si="1"/>
        <v>274</v>
      </c>
    </row>
    <row r="15" spans="1:8" x14ac:dyDescent="0.25">
      <c r="A15" s="7">
        <v>44514</v>
      </c>
      <c r="B15" t="str">
        <f t="shared" si="0"/>
        <v>dom</v>
      </c>
      <c r="C15">
        <v>87</v>
      </c>
      <c r="D15" s="13">
        <f t="shared" si="1"/>
        <v>174</v>
      </c>
    </row>
    <row r="16" spans="1:8" x14ac:dyDescent="0.25">
      <c r="A16" s="7">
        <v>44515</v>
      </c>
      <c r="B16" t="str">
        <f t="shared" si="0"/>
        <v>seg</v>
      </c>
      <c r="C16">
        <v>86</v>
      </c>
      <c r="D16" s="13">
        <f t="shared" si="1"/>
        <v>172</v>
      </c>
    </row>
    <row r="17" spans="1:4" x14ac:dyDescent="0.25">
      <c r="A17" s="7">
        <v>44516</v>
      </c>
      <c r="B17" t="str">
        <f t="shared" si="0"/>
        <v>ter</v>
      </c>
      <c r="C17">
        <v>147</v>
      </c>
      <c r="D17" s="13">
        <f t="shared" si="1"/>
        <v>294</v>
      </c>
    </row>
    <row r="18" spans="1:4" x14ac:dyDescent="0.25">
      <c r="A18" s="7">
        <v>44517</v>
      </c>
      <c r="B18" t="str">
        <f t="shared" si="0"/>
        <v>qua</v>
      </c>
      <c r="C18">
        <v>157</v>
      </c>
      <c r="D18" s="13">
        <f t="shared" si="1"/>
        <v>314</v>
      </c>
    </row>
    <row r="19" spans="1:4" x14ac:dyDescent="0.25">
      <c r="A19" s="7">
        <v>44518</v>
      </c>
      <c r="B19" t="str">
        <f t="shared" si="0"/>
        <v>qui</v>
      </c>
      <c r="C19">
        <v>82</v>
      </c>
      <c r="D19" s="13">
        <f t="shared" si="1"/>
        <v>164</v>
      </c>
    </row>
    <row r="20" spans="1:4" x14ac:dyDescent="0.25">
      <c r="A20" s="7">
        <v>44519</v>
      </c>
      <c r="B20" t="str">
        <f t="shared" si="0"/>
        <v>sex</v>
      </c>
      <c r="C20">
        <v>106</v>
      </c>
      <c r="D20" s="13">
        <f t="shared" si="1"/>
        <v>212</v>
      </c>
    </row>
    <row r="21" spans="1:4" x14ac:dyDescent="0.25">
      <c r="A21" s="7">
        <v>44520</v>
      </c>
      <c r="B21" t="str">
        <f t="shared" si="0"/>
        <v>sáb</v>
      </c>
      <c r="C21">
        <v>60</v>
      </c>
      <c r="D21" s="13">
        <f t="shared" si="1"/>
        <v>120</v>
      </c>
    </row>
    <row r="22" spans="1:4" x14ac:dyDescent="0.25">
      <c r="A22" s="7">
        <v>44521</v>
      </c>
      <c r="B22" t="str">
        <f t="shared" si="0"/>
        <v>dom</v>
      </c>
      <c r="C22">
        <v>110</v>
      </c>
      <c r="D22" s="13">
        <f t="shared" si="1"/>
        <v>220</v>
      </c>
    </row>
    <row r="23" spans="1:4" x14ac:dyDescent="0.25">
      <c r="A23" s="7">
        <v>44522</v>
      </c>
      <c r="B23" t="str">
        <f t="shared" si="0"/>
        <v>seg</v>
      </c>
      <c r="C23">
        <v>118</v>
      </c>
      <c r="D23" s="13">
        <f t="shared" si="1"/>
        <v>236</v>
      </c>
    </row>
    <row r="24" spans="1:4" x14ac:dyDescent="0.25">
      <c r="A24" s="7">
        <v>44523</v>
      </c>
      <c r="B24" t="str">
        <f t="shared" si="0"/>
        <v>ter</v>
      </c>
      <c r="C24">
        <v>101</v>
      </c>
      <c r="D24" s="13">
        <f t="shared" si="1"/>
        <v>202</v>
      </c>
    </row>
    <row r="25" spans="1:4" x14ac:dyDescent="0.25">
      <c r="A25" s="7">
        <v>44524</v>
      </c>
      <c r="B25" t="str">
        <f t="shared" si="0"/>
        <v>qua</v>
      </c>
      <c r="C25">
        <v>90</v>
      </c>
      <c r="D25" s="13">
        <f t="shared" si="1"/>
        <v>180</v>
      </c>
    </row>
    <row r="26" spans="1:4" x14ac:dyDescent="0.25">
      <c r="A26" s="7">
        <v>44525</v>
      </c>
      <c r="B26" t="str">
        <f t="shared" si="0"/>
        <v>qui</v>
      </c>
      <c r="C26">
        <v>141</v>
      </c>
      <c r="D26" s="13">
        <f t="shared" si="1"/>
        <v>282</v>
      </c>
    </row>
    <row r="27" spans="1:4" x14ac:dyDescent="0.25">
      <c r="A27" s="7">
        <v>44526</v>
      </c>
      <c r="B27" t="str">
        <f t="shared" si="0"/>
        <v>sex</v>
      </c>
      <c r="C27">
        <v>86</v>
      </c>
      <c r="D27" s="13">
        <f t="shared" si="1"/>
        <v>172</v>
      </c>
    </row>
    <row r="28" spans="1:4" x14ac:dyDescent="0.25">
      <c r="A28" s="7">
        <v>44527</v>
      </c>
      <c r="B28" t="str">
        <f t="shared" si="0"/>
        <v>sáb</v>
      </c>
      <c r="C28">
        <v>50</v>
      </c>
      <c r="D28" s="13">
        <f t="shared" si="1"/>
        <v>100</v>
      </c>
    </row>
    <row r="29" spans="1:4" x14ac:dyDescent="0.25">
      <c r="A29" s="7">
        <v>44528</v>
      </c>
      <c r="B29" t="str">
        <f t="shared" si="0"/>
        <v>dom</v>
      </c>
      <c r="C29">
        <v>134</v>
      </c>
      <c r="D29" s="13">
        <f t="shared" si="1"/>
        <v>268</v>
      </c>
    </row>
    <row r="30" spans="1:4" x14ac:dyDescent="0.25">
      <c r="A30" s="7">
        <v>44529</v>
      </c>
      <c r="B30" t="str">
        <f t="shared" si="0"/>
        <v>seg</v>
      </c>
      <c r="C30">
        <v>100</v>
      </c>
      <c r="D30" s="13">
        <f t="shared" si="1"/>
        <v>200</v>
      </c>
    </row>
    <row r="31" spans="1:4" x14ac:dyDescent="0.25">
      <c r="A31" s="7">
        <v>44530</v>
      </c>
      <c r="B31" t="str">
        <f t="shared" si="0"/>
        <v>ter</v>
      </c>
      <c r="C31">
        <v>64</v>
      </c>
      <c r="D31" s="13">
        <f t="shared" si="1"/>
        <v>128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E15F-0EBD-41E3-BA91-FD5EA807151D}">
  <dimension ref="C3:Z35"/>
  <sheetViews>
    <sheetView showGridLines="0" workbookViewId="0">
      <selection activeCell="A5" sqref="A5"/>
    </sheetView>
  </sheetViews>
  <sheetFormatPr defaultRowHeight="15" x14ac:dyDescent="0.25"/>
  <cols>
    <col min="3" max="3" width="18" bestFit="1" customWidth="1"/>
    <col min="4" max="4" width="16.7109375" bestFit="1" customWidth="1"/>
    <col min="7" max="7" width="18" bestFit="1" customWidth="1"/>
    <col min="8" max="8" width="15.42578125" bestFit="1" customWidth="1"/>
    <col min="11" max="11" width="18" bestFit="1" customWidth="1"/>
    <col min="12" max="12" width="16.7109375" bestFit="1" customWidth="1"/>
    <col min="15" max="15" width="18" bestFit="1" customWidth="1"/>
    <col min="16" max="16" width="15.42578125" bestFit="1" customWidth="1"/>
    <col min="19" max="19" width="16.7109375" bestFit="1" customWidth="1"/>
    <col min="21" max="21" width="13.85546875" bestFit="1" customWidth="1"/>
    <col min="24" max="24" width="26.140625" bestFit="1" customWidth="1"/>
    <col min="25" max="25" width="27.7109375" bestFit="1" customWidth="1"/>
  </cols>
  <sheetData>
    <row r="3" spans="3:26" x14ac:dyDescent="0.25">
      <c r="X3" s="13">
        <f>S5*X5</f>
        <v>6184</v>
      </c>
      <c r="Y3" s="13">
        <f>S5*Y5</f>
        <v>2473.6000000000004</v>
      </c>
      <c r="Z3" s="13">
        <f>X3-Y3</f>
        <v>3710.3999999999996</v>
      </c>
    </row>
    <row r="4" spans="3:26" x14ac:dyDescent="0.25">
      <c r="C4" s="8" t="s">
        <v>14</v>
      </c>
      <c r="D4" t="s">
        <v>28</v>
      </c>
      <c r="G4" s="8" t="s">
        <v>14</v>
      </c>
      <c r="H4" t="s">
        <v>29</v>
      </c>
      <c r="K4" s="8" t="s">
        <v>14</v>
      </c>
      <c r="L4" t="s">
        <v>28</v>
      </c>
      <c r="O4" s="8" t="s">
        <v>14</v>
      </c>
      <c r="P4" t="s">
        <v>29</v>
      </c>
      <c r="S4" t="s">
        <v>28</v>
      </c>
      <c r="T4" s="5" t="s">
        <v>23</v>
      </c>
      <c r="U4" t="s">
        <v>24</v>
      </c>
      <c r="X4" t="s">
        <v>11</v>
      </c>
      <c r="Y4" t="s">
        <v>12</v>
      </c>
    </row>
    <row r="5" spans="3:26" x14ac:dyDescent="0.25">
      <c r="C5" s="9">
        <v>44501</v>
      </c>
      <c r="D5" s="11">
        <v>108</v>
      </c>
      <c r="G5" s="9">
        <v>44501</v>
      </c>
      <c r="H5" s="14">
        <v>216</v>
      </c>
      <c r="K5" s="10" t="s">
        <v>17</v>
      </c>
      <c r="L5" s="11">
        <v>378</v>
      </c>
      <c r="O5" s="10" t="s">
        <v>17</v>
      </c>
      <c r="P5" s="14">
        <v>756</v>
      </c>
      <c r="S5" s="11">
        <v>3092</v>
      </c>
      <c r="T5" s="5">
        <v>3092</v>
      </c>
      <c r="U5" s="12">
        <f>S5/T5</f>
        <v>1</v>
      </c>
      <c r="X5" s="6">
        <v>2</v>
      </c>
      <c r="Y5" s="6">
        <v>0.8</v>
      </c>
    </row>
    <row r="6" spans="3:26" x14ac:dyDescent="0.25">
      <c r="C6" s="9">
        <v>44502</v>
      </c>
      <c r="D6" s="11">
        <v>103</v>
      </c>
      <c r="G6" s="9">
        <v>44502</v>
      </c>
      <c r="H6" s="14">
        <v>206</v>
      </c>
      <c r="K6" s="10" t="s">
        <v>13</v>
      </c>
      <c r="L6" s="11">
        <v>566</v>
      </c>
      <c r="O6" s="10" t="s">
        <v>13</v>
      </c>
      <c r="P6" s="14">
        <v>1132</v>
      </c>
    </row>
    <row r="7" spans="3:26" x14ac:dyDescent="0.25">
      <c r="C7" s="9">
        <v>44503</v>
      </c>
      <c r="D7" s="11">
        <v>70</v>
      </c>
      <c r="G7" s="9">
        <v>44503</v>
      </c>
      <c r="H7" s="14">
        <v>140</v>
      </c>
      <c r="K7" s="10" t="s">
        <v>18</v>
      </c>
      <c r="L7" s="11">
        <v>563</v>
      </c>
      <c r="O7" s="10" t="s">
        <v>18</v>
      </c>
      <c r="P7" s="14">
        <v>1126</v>
      </c>
    </row>
    <row r="8" spans="3:26" x14ac:dyDescent="0.25">
      <c r="C8" s="9">
        <v>44504</v>
      </c>
      <c r="D8" s="11">
        <v>61</v>
      </c>
      <c r="G8" s="9">
        <v>44504</v>
      </c>
      <c r="H8" s="14">
        <v>122</v>
      </c>
      <c r="K8" s="10" t="s">
        <v>19</v>
      </c>
      <c r="L8" s="11">
        <v>452</v>
      </c>
      <c r="O8" s="10" t="s">
        <v>19</v>
      </c>
      <c r="P8" s="14">
        <v>904</v>
      </c>
    </row>
    <row r="9" spans="3:26" x14ac:dyDescent="0.25">
      <c r="C9" s="9">
        <v>44505</v>
      </c>
      <c r="D9" s="11">
        <v>115</v>
      </c>
      <c r="G9" s="9">
        <v>44505</v>
      </c>
      <c r="H9" s="14">
        <v>230</v>
      </c>
      <c r="K9" s="10" t="s">
        <v>20</v>
      </c>
      <c r="L9" s="11">
        <v>383</v>
      </c>
      <c r="O9" s="10" t="s">
        <v>20</v>
      </c>
      <c r="P9" s="14">
        <v>766</v>
      </c>
    </row>
    <row r="10" spans="3:26" x14ac:dyDescent="0.25">
      <c r="C10" s="9">
        <v>44506</v>
      </c>
      <c r="D10" s="11">
        <v>111</v>
      </c>
      <c r="G10" s="9">
        <v>44506</v>
      </c>
      <c r="H10" s="14">
        <v>222</v>
      </c>
      <c r="K10" s="10" t="s">
        <v>21</v>
      </c>
      <c r="L10" s="11">
        <v>392</v>
      </c>
      <c r="O10" s="10" t="s">
        <v>21</v>
      </c>
      <c r="P10" s="14">
        <v>784</v>
      </c>
    </row>
    <row r="11" spans="3:26" x14ac:dyDescent="0.25">
      <c r="C11" s="9">
        <v>44507</v>
      </c>
      <c r="D11" s="11">
        <v>47</v>
      </c>
      <c r="G11" s="9">
        <v>44507</v>
      </c>
      <c r="H11" s="14">
        <v>94</v>
      </c>
      <c r="K11" s="10" t="s">
        <v>22</v>
      </c>
      <c r="L11" s="11">
        <v>358</v>
      </c>
      <c r="O11" s="10" t="s">
        <v>22</v>
      </c>
      <c r="P11" s="14">
        <v>716</v>
      </c>
    </row>
    <row r="12" spans="3:26" x14ac:dyDescent="0.25">
      <c r="C12" s="9">
        <v>44508</v>
      </c>
      <c r="D12" s="11">
        <v>154</v>
      </c>
      <c r="G12" s="9">
        <v>44508</v>
      </c>
      <c r="H12" s="14">
        <v>308</v>
      </c>
      <c r="K12" s="10" t="s">
        <v>15</v>
      </c>
      <c r="L12" s="11">
        <v>3092</v>
      </c>
      <c r="O12" s="10" t="s">
        <v>15</v>
      </c>
      <c r="P12" s="14">
        <v>6184</v>
      </c>
    </row>
    <row r="13" spans="3:26" x14ac:dyDescent="0.25">
      <c r="C13" s="9">
        <v>44509</v>
      </c>
      <c r="D13" s="11">
        <v>148</v>
      </c>
      <c r="G13" s="9">
        <v>44509</v>
      </c>
      <c r="H13" s="14">
        <v>296</v>
      </c>
    </row>
    <row r="14" spans="3:26" x14ac:dyDescent="0.25">
      <c r="C14" s="9">
        <v>44510</v>
      </c>
      <c r="D14" s="11">
        <v>135</v>
      </c>
      <c r="G14" s="9">
        <v>44510</v>
      </c>
      <c r="H14" s="14">
        <v>270</v>
      </c>
    </row>
    <row r="15" spans="3:26" x14ac:dyDescent="0.25">
      <c r="C15" s="9">
        <v>44511</v>
      </c>
      <c r="D15" s="11">
        <v>99</v>
      </c>
      <c r="G15" s="9">
        <v>44511</v>
      </c>
      <c r="H15" s="14">
        <v>198</v>
      </c>
    </row>
    <row r="16" spans="3:26" x14ac:dyDescent="0.25">
      <c r="C16" s="9">
        <v>44512</v>
      </c>
      <c r="D16" s="11">
        <v>85</v>
      </c>
      <c r="G16" s="9">
        <v>44512</v>
      </c>
      <c r="H16" s="14">
        <v>170</v>
      </c>
    </row>
    <row r="17" spans="3:8" x14ac:dyDescent="0.25">
      <c r="C17" s="9">
        <v>44513</v>
      </c>
      <c r="D17" s="11">
        <v>137</v>
      </c>
      <c r="G17" s="9">
        <v>44513</v>
      </c>
      <c r="H17" s="14">
        <v>274</v>
      </c>
    </row>
    <row r="18" spans="3:8" x14ac:dyDescent="0.25">
      <c r="C18" s="9">
        <v>44514</v>
      </c>
      <c r="D18" s="11">
        <v>87</v>
      </c>
      <c r="G18" s="9">
        <v>44514</v>
      </c>
      <c r="H18" s="14">
        <v>174</v>
      </c>
    </row>
    <row r="19" spans="3:8" x14ac:dyDescent="0.25">
      <c r="C19" s="9">
        <v>44515</v>
      </c>
      <c r="D19" s="11">
        <v>86</v>
      </c>
      <c r="G19" s="9">
        <v>44515</v>
      </c>
      <c r="H19" s="14">
        <v>172</v>
      </c>
    </row>
    <row r="20" spans="3:8" x14ac:dyDescent="0.25">
      <c r="C20" s="9">
        <v>44516</v>
      </c>
      <c r="D20" s="11">
        <v>147</v>
      </c>
      <c r="G20" s="9">
        <v>44516</v>
      </c>
      <c r="H20" s="14">
        <v>294</v>
      </c>
    </row>
    <row r="21" spans="3:8" x14ac:dyDescent="0.25">
      <c r="C21" s="9">
        <v>44517</v>
      </c>
      <c r="D21" s="11">
        <v>157</v>
      </c>
      <c r="G21" s="9">
        <v>44517</v>
      </c>
      <c r="H21" s="14">
        <v>314</v>
      </c>
    </row>
    <row r="22" spans="3:8" x14ac:dyDescent="0.25">
      <c r="C22" s="9">
        <v>44518</v>
      </c>
      <c r="D22" s="11">
        <v>82</v>
      </c>
      <c r="G22" s="9">
        <v>44518</v>
      </c>
      <c r="H22" s="14">
        <v>164</v>
      </c>
    </row>
    <row r="23" spans="3:8" x14ac:dyDescent="0.25">
      <c r="C23" s="9">
        <v>44519</v>
      </c>
      <c r="D23" s="11">
        <v>106</v>
      </c>
      <c r="G23" s="9">
        <v>44519</v>
      </c>
      <c r="H23" s="14">
        <v>212</v>
      </c>
    </row>
    <row r="24" spans="3:8" x14ac:dyDescent="0.25">
      <c r="C24" s="9">
        <v>44520</v>
      </c>
      <c r="D24" s="11">
        <v>60</v>
      </c>
      <c r="G24" s="9">
        <v>44520</v>
      </c>
      <c r="H24" s="14">
        <v>120</v>
      </c>
    </row>
    <row r="25" spans="3:8" x14ac:dyDescent="0.25">
      <c r="C25" s="9">
        <v>44521</v>
      </c>
      <c r="D25" s="11">
        <v>110</v>
      </c>
      <c r="G25" s="9">
        <v>44521</v>
      </c>
      <c r="H25" s="14">
        <v>220</v>
      </c>
    </row>
    <row r="26" spans="3:8" x14ac:dyDescent="0.25">
      <c r="C26" s="9">
        <v>44522</v>
      </c>
      <c r="D26" s="11">
        <v>118</v>
      </c>
      <c r="G26" s="9">
        <v>44522</v>
      </c>
      <c r="H26" s="14">
        <v>236</v>
      </c>
    </row>
    <row r="27" spans="3:8" x14ac:dyDescent="0.25">
      <c r="C27" s="9">
        <v>44523</v>
      </c>
      <c r="D27" s="11">
        <v>101</v>
      </c>
      <c r="G27" s="9">
        <v>44523</v>
      </c>
      <c r="H27" s="14">
        <v>202</v>
      </c>
    </row>
    <row r="28" spans="3:8" x14ac:dyDescent="0.25">
      <c r="C28" s="9">
        <v>44524</v>
      </c>
      <c r="D28" s="11">
        <v>90</v>
      </c>
      <c r="G28" s="9">
        <v>44524</v>
      </c>
      <c r="H28" s="14">
        <v>180</v>
      </c>
    </row>
    <row r="29" spans="3:8" x14ac:dyDescent="0.25">
      <c r="C29" s="9">
        <v>44525</v>
      </c>
      <c r="D29" s="11">
        <v>141</v>
      </c>
      <c r="G29" s="9">
        <v>44525</v>
      </c>
      <c r="H29" s="14">
        <v>282</v>
      </c>
    </row>
    <row r="30" spans="3:8" x14ac:dyDescent="0.25">
      <c r="C30" s="9">
        <v>44526</v>
      </c>
      <c r="D30" s="11">
        <v>86</v>
      </c>
      <c r="G30" s="9">
        <v>44526</v>
      </c>
      <c r="H30" s="14">
        <v>172</v>
      </c>
    </row>
    <row r="31" spans="3:8" x14ac:dyDescent="0.25">
      <c r="C31" s="9">
        <v>44527</v>
      </c>
      <c r="D31" s="11">
        <v>50</v>
      </c>
      <c r="G31" s="9">
        <v>44527</v>
      </c>
      <c r="H31" s="14">
        <v>100</v>
      </c>
    </row>
    <row r="32" spans="3:8" x14ac:dyDescent="0.25">
      <c r="C32" s="9">
        <v>44528</v>
      </c>
      <c r="D32" s="11">
        <v>134</v>
      </c>
      <c r="G32" s="9">
        <v>44528</v>
      </c>
      <c r="H32" s="14">
        <v>268</v>
      </c>
    </row>
    <row r="33" spans="3:8" x14ac:dyDescent="0.25">
      <c r="C33" s="9">
        <v>44529</v>
      </c>
      <c r="D33" s="11">
        <v>100</v>
      </c>
      <c r="G33" s="9">
        <v>44529</v>
      </c>
      <c r="H33" s="14">
        <v>200</v>
      </c>
    </row>
    <row r="34" spans="3:8" x14ac:dyDescent="0.25">
      <c r="C34" s="9">
        <v>44530</v>
      </c>
      <c r="D34" s="11">
        <v>64</v>
      </c>
      <c r="G34" s="9">
        <v>44530</v>
      </c>
      <c r="H34" s="14">
        <v>128</v>
      </c>
    </row>
    <row r="35" spans="3:8" x14ac:dyDescent="0.25">
      <c r="C35" s="9" t="s">
        <v>15</v>
      </c>
      <c r="D35" s="11">
        <v>3092</v>
      </c>
      <c r="G35" s="9" t="s">
        <v>15</v>
      </c>
      <c r="H35" s="14">
        <v>6184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6FE8-E044-4A29-8284-1F8E5890374B}">
  <dimension ref="B1:AB35"/>
  <sheetViews>
    <sheetView showGridLines="0" tabSelected="1" zoomScaleNormal="100" workbookViewId="0"/>
  </sheetViews>
  <sheetFormatPr defaultRowHeight="15" x14ac:dyDescent="0.25"/>
  <cols>
    <col min="1" max="1" width="0.5703125" customWidth="1"/>
  </cols>
  <sheetData>
    <row r="1" spans="2:28" ht="51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2:28" ht="5.25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2:28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2:28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2:28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2:28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2:2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28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2:28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2:28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2:28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2:28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2:28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2:28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2:28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2:28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2:28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2:28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2:28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2:28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2:28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2:28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2:28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2:28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2:28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2:28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2:28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2:28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2:28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2:28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2:28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2:28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2:2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2:28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2:2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CDD1-5DFE-43F6-8E79-4EE855864AF1}">
  <dimension ref="A1"/>
  <sheetViews>
    <sheetView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NECESSIDADE</vt:lpstr>
      <vt:lpstr>BASE DE DADOS</vt:lpstr>
      <vt:lpstr>SUPORTE</vt:lpstr>
      <vt:lpstr>DASHBOARD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2021-11-21T20:14:28Z</dcterms:created>
  <dcterms:modified xsi:type="dcterms:W3CDTF">2022-02-03T01:44:59Z</dcterms:modified>
</cp:coreProperties>
</file>